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ondra\Documents\Soutěže\Žebříčky RCEP\Žebříčky RCEP 2025\"/>
    </mc:Choice>
  </mc:AlternateContent>
  <bookViews>
    <workbookView minimized="1" xWindow="0" yWindow="0" windowWidth="9255" windowHeight="11520"/>
  </bookViews>
  <sheets>
    <sheet name="Výsledovka 2025" sheetId="22" r:id="rId1"/>
    <sheet name="List4" sheetId="44" r:id="rId2"/>
    <sheet name="List5" sheetId="45" r:id="rId3"/>
    <sheet name="List6" sheetId="46" r:id="rId4"/>
    <sheet name="List7" sheetId="47" r:id="rId5"/>
    <sheet name="List8" sheetId="48" r:id="rId6"/>
    <sheet name="List9" sheetId="49" r:id="rId7"/>
    <sheet name="List10" sheetId="50" r:id="rId8"/>
    <sheet name="List11" sheetId="51" r:id="rId9"/>
    <sheet name="List12" sheetId="52" r:id="rId10"/>
    <sheet name="List13" sheetId="53" r:id="rId11"/>
    <sheet name="Česká Třebová 12.4.2025" sheetId="23" r:id="rId12"/>
    <sheet name="Prostějov 19.4.2025" sheetId="24" r:id="rId13"/>
    <sheet name="Uničov 20.4.2025" sheetId="25" r:id="rId14"/>
    <sheet name="Lutín 9.5.2025" sheetId="26" r:id="rId15"/>
    <sheet name="Třebíč 13.9.2025" sheetId="28" r:id="rId16"/>
    <sheet name="List3" sheetId="29" r:id="rId17"/>
    <sheet name="Prostějov 24.5.2025" sheetId="30" r:id="rId18"/>
    <sheet name="Uničov 25.5.2025" sheetId="27" r:id="rId19"/>
    <sheet name="Louka 14.6.2025" sheetId="31" r:id="rId20"/>
    <sheet name="Strážnice 15.6.2025" sheetId="32" r:id="rId21"/>
    <sheet name="Ostrava 22.6.2025" sheetId="33" r:id="rId22"/>
    <sheet name="Ostrava 13.7.2025" sheetId="34" r:id="rId23"/>
    <sheet name="Česká Třebová MČR 20.7.2025" sheetId="35" r:id="rId24"/>
    <sheet name="Třebíč 9.8.2025" sheetId="36" r:id="rId25"/>
    <sheet name="Náměšť 10.8.2025" sheetId="37" r:id="rId26"/>
    <sheet name="List1" sheetId="38" r:id="rId27"/>
    <sheet name="Louka 7.9.2025" sheetId="39" r:id="rId28"/>
    <sheet name="Prostějov 20.9.2025" sheetId="40" r:id="rId29"/>
    <sheet name="Uničov 21.9.2025" sheetId="41" r:id="rId30"/>
    <sheet name="eská Třebová 5.10.2025" sheetId="42" r:id="rId31"/>
    <sheet name="List2" sheetId="43" r:id="rId32"/>
  </sheets>
  <externalReferences>
    <externalReference r:id="rId33"/>
  </externalReferences>
  <definedNames>
    <definedName name="_xlnm._FilterDatabase" localSheetId="0" hidden="1">'Výsledovka 2025'!$A$1:$U$74</definedName>
    <definedName name="Seznam1">[1]Seznam!$A$2:$A$76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1" i="26" l="1"/>
  <c r="R13" i="26"/>
  <c r="R12" i="26"/>
  <c r="R10" i="26"/>
  <c r="R9" i="26"/>
  <c r="R8" i="26"/>
  <c r="R7" i="26"/>
  <c r="R6" i="26"/>
  <c r="R5" i="26"/>
  <c r="R4" i="26"/>
  <c r="R3" i="26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58" i="22"/>
  <c r="C62" i="22"/>
  <c r="C42" i="22"/>
  <c r="C49" i="22"/>
  <c r="C55" i="22"/>
  <c r="C61" i="22"/>
  <c r="C90" i="22"/>
  <c r="C37" i="22"/>
  <c r="C89" i="22"/>
  <c r="C31" i="22"/>
  <c r="C88" i="22"/>
  <c r="C87" i="22"/>
  <c r="C86" i="22"/>
  <c r="C85" i="22"/>
  <c r="C84" i="22"/>
  <c r="C83" i="22"/>
  <c r="C82" i="22"/>
  <c r="C39" i="22"/>
  <c r="C43" i="22"/>
  <c r="C81" i="22"/>
  <c r="C80" i="22"/>
  <c r="C79" i="22"/>
  <c r="C78" i="22"/>
  <c r="C77" i="22"/>
  <c r="C76" i="22"/>
  <c r="C75" i="22"/>
  <c r="C74" i="22"/>
  <c r="C52" i="22"/>
  <c r="C73" i="22"/>
  <c r="C60" i="22"/>
  <c r="C57" i="22"/>
  <c r="C54" i="22"/>
  <c r="C72" i="22"/>
  <c r="C71" i="22"/>
  <c r="C51" i="22"/>
  <c r="C70" i="22"/>
  <c r="C69" i="22"/>
  <c r="C28" i="22"/>
  <c r="C68" i="22"/>
  <c r="C41" i="22"/>
  <c r="C67" i="22"/>
  <c r="C66" i="22"/>
  <c r="C50" i="22"/>
  <c r="C53" i="22"/>
  <c r="C65" i="22"/>
  <c r="C44" i="22"/>
  <c r="C25" i="22"/>
  <c r="C29" i="22"/>
  <c r="C34" i="22"/>
  <c r="C40" i="22"/>
  <c r="C46" i="22"/>
  <c r="C30" i="22"/>
  <c r="C32" i="22"/>
  <c r="C33" i="22"/>
  <c r="C26" i="22"/>
  <c r="C20" i="22"/>
  <c r="C24" i="22"/>
  <c r="C19" i="22"/>
  <c r="C36" i="22"/>
  <c r="C14" i="22"/>
  <c r="C64" i="22"/>
  <c r="C22" i="22"/>
  <c r="C47" i="22"/>
  <c r="C21" i="22"/>
  <c r="C23" i="22"/>
  <c r="C48" i="22"/>
  <c r="C16" i="22"/>
  <c r="C59" i="22"/>
  <c r="C45" i="22"/>
  <c r="C7" i="22"/>
  <c r="C35" i="22"/>
  <c r="C27" i="22"/>
  <c r="C15" i="22"/>
  <c r="C17" i="22"/>
  <c r="C12" i="22"/>
  <c r="C18" i="22"/>
  <c r="C11" i="22"/>
  <c r="C38" i="22"/>
  <c r="C9" i="22"/>
  <c r="C56" i="22"/>
  <c r="C8" i="22"/>
  <c r="C6" i="22"/>
  <c r="C10" i="22"/>
  <c r="C13" i="22"/>
  <c r="C63" i="22"/>
  <c r="C5" i="22"/>
  <c r="C4" i="22"/>
  <c r="D103" i="22" l="1" a="1"/>
  <c r="D103" i="22" s="1"/>
  <c r="D102" i="22" a="1"/>
  <c r="D102" i="22" s="1"/>
  <c r="D101" i="22" a="1"/>
  <c r="D101" i="22" s="1"/>
  <c r="D100" i="22" a="1"/>
  <c r="D100" i="22" s="1"/>
  <c r="D99" i="22" a="1"/>
  <c r="D99" i="22" s="1"/>
  <c r="D98" i="22" a="1"/>
  <c r="D98" i="22" s="1"/>
  <c r="D97" i="22" a="1"/>
  <c r="D97" i="22" s="1"/>
  <c r="D96" i="22" a="1"/>
  <c r="D96" i="22" s="1"/>
  <c r="D95" i="22" a="1"/>
  <c r="D95" i="22" s="1"/>
  <c r="D94" i="22" a="1"/>
  <c r="D94" i="22" s="1"/>
  <c r="D93" i="22" a="1"/>
  <c r="D93" i="22" s="1"/>
  <c r="D92" i="22" a="1"/>
  <c r="D92" i="22" s="1"/>
  <c r="D91" i="22" a="1"/>
  <c r="D91" i="22" s="1"/>
  <c r="D58" i="22" a="1"/>
  <c r="D58" i="22" s="1"/>
  <c r="D62" i="22" a="1"/>
  <c r="D62" i="22" s="1"/>
  <c r="D42" i="22" a="1"/>
  <c r="D42" i="22" s="1"/>
  <c r="D49" i="22" a="1"/>
  <c r="D49" i="22" s="1"/>
  <c r="D55" i="22" a="1"/>
  <c r="D55" i="22" s="1"/>
  <c r="D61" i="22" a="1"/>
  <c r="D61" i="22" s="1"/>
  <c r="D90" i="22" a="1"/>
  <c r="D90" i="22" s="1"/>
  <c r="D37" i="22" a="1"/>
  <c r="D37" i="22" s="1"/>
  <c r="D89" i="22" a="1"/>
  <c r="D89" i="22" s="1"/>
  <c r="D31" i="22" a="1"/>
  <c r="D31" i="22" s="1"/>
  <c r="D88" i="22" a="1"/>
  <c r="D88" i="22" s="1"/>
  <c r="D87" i="22" a="1"/>
  <c r="D87" i="22" s="1"/>
  <c r="D86" i="22" a="1"/>
  <c r="D86" i="22" s="1"/>
  <c r="D85" i="22" a="1"/>
  <c r="D85" i="22" s="1"/>
  <c r="D84" i="22" a="1"/>
  <c r="D84" i="22" s="1"/>
  <c r="D83" i="22" a="1"/>
  <c r="D83" i="22" s="1"/>
  <c r="D82" i="22" a="1"/>
  <c r="D82" i="22" s="1"/>
  <c r="D39" i="22" a="1"/>
  <c r="D39" i="22" s="1"/>
  <c r="D43" i="22" a="1"/>
  <c r="D43" i="22" s="1"/>
  <c r="D81" i="22" a="1"/>
  <c r="D81" i="22" s="1"/>
  <c r="D80" i="22" a="1"/>
  <c r="D80" i="22" s="1"/>
  <c r="D79" i="22" a="1"/>
  <c r="D79" i="22" s="1"/>
  <c r="D78" i="22" a="1"/>
  <c r="D78" i="22" s="1"/>
  <c r="D77" i="22" a="1"/>
  <c r="D77" i="22" s="1"/>
  <c r="D76" i="22" a="1"/>
  <c r="D76" i="22" s="1"/>
  <c r="D75" i="22" a="1"/>
  <c r="D75" i="22" s="1"/>
  <c r="D74" i="22" a="1"/>
  <c r="D74" i="22" s="1"/>
  <c r="D52" i="22" a="1"/>
  <c r="D52" i="22" s="1"/>
  <c r="D73" i="22" a="1"/>
  <c r="D73" i="22" s="1"/>
  <c r="D60" i="22" a="1"/>
  <c r="D60" i="22" s="1"/>
  <c r="D57" i="22" a="1"/>
  <c r="D57" i="22" s="1"/>
  <c r="D54" i="22" a="1"/>
  <c r="D54" i="22" s="1"/>
  <c r="D72" i="22" a="1"/>
  <c r="D72" i="22" s="1"/>
  <c r="D71" i="22" a="1"/>
  <c r="D71" i="22" s="1"/>
  <c r="D51" i="22" a="1"/>
  <c r="D51" i="22" s="1"/>
  <c r="D70" i="22" a="1"/>
  <c r="D70" i="22" s="1"/>
  <c r="D69" i="22" a="1"/>
  <c r="D69" i="22" s="1"/>
  <c r="D28" i="22" a="1"/>
  <c r="D28" i="22" s="1"/>
  <c r="D68" i="22" a="1"/>
  <c r="D68" i="22" s="1"/>
  <c r="D41" i="22" a="1"/>
  <c r="D41" i="22" s="1"/>
  <c r="D67" i="22" a="1"/>
  <c r="D67" i="22" s="1"/>
  <c r="D66" i="22" a="1"/>
  <c r="D66" i="22" s="1"/>
  <c r="D50" i="22" a="1"/>
  <c r="D50" i="22" s="1"/>
  <c r="D53" i="22" a="1"/>
  <c r="D53" i="22" s="1"/>
  <c r="D65" i="22" a="1"/>
  <c r="D65" i="22" s="1"/>
  <c r="D44" i="22" a="1"/>
  <c r="D44" i="22" s="1"/>
  <c r="D25" i="22" a="1"/>
  <c r="D25" i="22" s="1"/>
  <c r="D29" i="22" a="1"/>
  <c r="D29" i="22" s="1"/>
  <c r="D34" i="22" a="1"/>
  <c r="D34" i="22" s="1"/>
  <c r="D40" i="22" a="1"/>
  <c r="D40" i="22" s="1"/>
  <c r="D46" i="22" a="1"/>
  <c r="D46" i="22" s="1"/>
  <c r="D30" i="22" a="1"/>
  <c r="D30" i="22" s="1"/>
  <c r="D32" i="22" a="1"/>
  <c r="D32" i="22" s="1"/>
  <c r="D33" i="22" a="1"/>
  <c r="D33" i="22" s="1"/>
  <c r="D26" i="22" a="1"/>
  <c r="D26" i="22" s="1"/>
  <c r="D20" i="22" a="1"/>
  <c r="D20" i="22" s="1"/>
  <c r="D24" i="22" a="1"/>
  <c r="D24" i="22" s="1"/>
  <c r="D19" i="22" a="1"/>
  <c r="D19" i="22" s="1"/>
  <c r="D36" i="22" a="1"/>
  <c r="D36" i="22" s="1"/>
  <c r="D14" i="22" a="1"/>
  <c r="D14" i="22" s="1"/>
  <c r="D64" i="22" a="1"/>
  <c r="D64" i="22" s="1"/>
  <c r="D22" i="22" a="1"/>
  <c r="D22" i="22" s="1"/>
  <c r="D47" i="22" a="1"/>
  <c r="D47" i="22" s="1"/>
  <c r="D21" i="22" a="1"/>
  <c r="D21" i="22" s="1"/>
  <c r="D23" i="22" a="1"/>
  <c r="D23" i="22" s="1"/>
  <c r="D48" i="22" a="1"/>
  <c r="D48" i="22" s="1"/>
  <c r="D16" i="22" a="1"/>
  <c r="D16" i="22" s="1"/>
  <c r="D59" i="22" a="1"/>
  <c r="D59" i="22" s="1"/>
  <c r="D45" i="22" a="1"/>
  <c r="D45" i="22" s="1"/>
  <c r="D7" i="22" a="1"/>
  <c r="D7" i="22" s="1"/>
  <c r="D35" i="22" a="1"/>
  <c r="D35" i="22" s="1"/>
  <c r="D27" i="22" a="1"/>
  <c r="D27" i="22" s="1"/>
  <c r="D15" i="22" a="1"/>
  <c r="D15" i="22" s="1"/>
  <c r="D17" i="22" a="1"/>
  <c r="D17" i="22" s="1"/>
  <c r="D12" i="22" a="1"/>
  <c r="D12" i="22" s="1"/>
  <c r="D18" i="22" a="1"/>
  <c r="D18" i="22" s="1"/>
  <c r="D11" i="22" a="1"/>
  <c r="D11" i="22" s="1"/>
  <c r="D38" i="22" a="1"/>
  <c r="D38" i="22" s="1"/>
  <c r="D9" i="22" a="1"/>
  <c r="D9" i="22" s="1"/>
  <c r="D56" i="22" a="1"/>
  <c r="D56" i="22" s="1"/>
  <c r="D8" i="22" a="1"/>
  <c r="D8" i="22" s="1"/>
  <c r="D6" i="22" a="1"/>
  <c r="D6" i="22" s="1"/>
  <c r="D10" i="22" a="1"/>
  <c r="D10" i="22" s="1"/>
  <c r="D13" i="22" a="1"/>
  <c r="D13" i="22" s="1"/>
  <c r="D63" i="22" a="1"/>
  <c r="D63" i="22" s="1"/>
  <c r="D5" i="22" a="1"/>
  <c r="D5" i="22" s="1"/>
  <c r="D4" i="22" a="1"/>
  <c r="D4" i="22" s="1"/>
  <c r="AA2" i="22"/>
  <c r="AA1" i="22" s="1"/>
  <c r="Z2" i="22"/>
  <c r="Z1" i="22" s="1"/>
  <c r="Y2" i="22"/>
  <c r="Y1" i="22" s="1"/>
  <c r="X2" i="22"/>
  <c r="X1" i="22" s="1"/>
  <c r="W2" i="22"/>
  <c r="W1" i="22" s="1"/>
  <c r="V2" i="22"/>
  <c r="V1" i="22" s="1"/>
  <c r="U2" i="22"/>
  <c r="U1" i="22" s="1"/>
  <c r="T2" i="22"/>
  <c r="T1" i="22" s="1"/>
  <c r="S2" i="22"/>
  <c r="S1" i="22" s="1"/>
  <c r="R2" i="22"/>
  <c r="R1" i="22" s="1"/>
  <c r="Q2" i="22"/>
  <c r="Q1" i="22" s="1"/>
  <c r="P2" i="22"/>
  <c r="P1" i="22" s="1"/>
  <c r="O2" i="22"/>
  <c r="O1" i="22" s="1"/>
  <c r="N2" i="22"/>
  <c r="N1" i="22" s="1"/>
  <c r="M2" i="22"/>
  <c r="M1" i="22" s="1"/>
  <c r="L2" i="22"/>
  <c r="L1" i="22" s="1"/>
  <c r="K2" i="22"/>
  <c r="K1" i="22" s="1"/>
  <c r="J2" i="22"/>
  <c r="J1" i="22" s="1"/>
  <c r="I2" i="22"/>
  <c r="I1" i="22" s="1"/>
  <c r="H2" i="22"/>
  <c r="H1" i="22" s="1"/>
  <c r="G2" i="22"/>
  <c r="G1" i="22" s="1"/>
  <c r="F2" i="22"/>
  <c r="F1" i="22" s="1"/>
  <c r="E2" i="22"/>
  <c r="E1" i="22" s="1"/>
  <c r="C1" i="22" l="1"/>
  <c r="C2" i="2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<sst xmlns="http://schemas.openxmlformats.org/spreadsheetml/2006/main" count="116" uniqueCount="116">
  <si>
    <t>Pořadí</t>
  </si>
  <si>
    <t>Jméno Příjmení</t>
  </si>
  <si>
    <t>Nezhyba Jaroslav</t>
  </si>
  <si>
    <t>Hloušek Pavel</t>
  </si>
  <si>
    <t>Nečas Josef</t>
  </si>
  <si>
    <t>Culík Kamil</t>
  </si>
  <si>
    <t>Hapal Radovan</t>
  </si>
  <si>
    <t>Krivošík Miroslav</t>
  </si>
  <si>
    <t>Počet soutěží</t>
  </si>
  <si>
    <t>Tři nejlepší</t>
  </si>
  <si>
    <t>Horník Vladimír</t>
  </si>
  <si>
    <t>Bořil Petr</t>
  </si>
  <si>
    <t>Knobloch Milan</t>
  </si>
  <si>
    <t>Šnyrych Petr</t>
  </si>
  <si>
    <t>Vojkůvka Zdeněk</t>
  </si>
  <si>
    <t>Sedlář Lubomír</t>
  </si>
  <si>
    <t>Maňák Pavel</t>
  </si>
  <si>
    <t>Zemančík Kristián</t>
  </si>
  <si>
    <t>Průměr bodů soutěže</t>
  </si>
  <si>
    <t>Vašíček Radek</t>
  </si>
  <si>
    <t>Prašivka Miroslav</t>
  </si>
  <si>
    <t>Hlavinka Tomáš</t>
  </si>
  <si>
    <t>Ventruba Václav</t>
  </si>
  <si>
    <t>Kovařík Pavel</t>
  </si>
  <si>
    <t>Pavelka Jiří</t>
  </si>
  <si>
    <t>Holešínský František</t>
  </si>
  <si>
    <t>Hruboš Martin</t>
  </si>
  <si>
    <t>Malčík Radek</t>
  </si>
  <si>
    <t>Průměr počtu soutěžících</t>
  </si>
  <si>
    <t>Vohralík Martin</t>
  </si>
  <si>
    <t>Grümann Pavel</t>
  </si>
  <si>
    <t>Loutocký Petr</t>
  </si>
  <si>
    <t>Grümann Lukáš</t>
  </si>
  <si>
    <t>Grümann Petr</t>
  </si>
  <si>
    <t>Kadlec Jiří</t>
  </si>
  <si>
    <t>Nespěchal Zdeněk</t>
  </si>
  <si>
    <t>Matula František</t>
  </si>
  <si>
    <t>Veleba Martin</t>
  </si>
  <si>
    <t>Nahodil Antonín</t>
  </si>
  <si>
    <t>Slezák Petr</t>
  </si>
  <si>
    <t>Slezák Lubomír</t>
  </si>
  <si>
    <t>Malčík Zdeněk</t>
  </si>
  <si>
    <t>Janák Bohumil</t>
  </si>
  <si>
    <t>Slezák Mikuláš - ž</t>
  </si>
  <si>
    <t>Augusta Vojtěch - ž</t>
  </si>
  <si>
    <t>Mokříž Luboš</t>
  </si>
  <si>
    <t>Karabinoš Pavel</t>
  </si>
  <si>
    <t>Lžíčař Jakub</t>
  </si>
  <si>
    <t>Jeništa Václav</t>
  </si>
  <si>
    <t>Höfer Pavel</t>
  </si>
  <si>
    <t>Galečka Jaromír</t>
  </si>
  <si>
    <t>Matula Ondra</t>
  </si>
  <si>
    <t>Höfer František</t>
  </si>
  <si>
    <t>Beran Věnek</t>
  </si>
  <si>
    <t>Nehera Petr</t>
  </si>
  <si>
    <t>Lžíčař Ivo</t>
  </si>
  <si>
    <t>Prokop Luděk</t>
  </si>
  <si>
    <t>Formánek Martin</t>
  </si>
  <si>
    <t>Faltičko Martin</t>
  </si>
  <si>
    <t>Loutocký Jiří</t>
  </si>
  <si>
    <t>Rajšner Jiří</t>
  </si>
  <si>
    <t>Chlasták Miroslav</t>
  </si>
  <si>
    <t>Rajšner Martin</t>
  </si>
  <si>
    <t>Vodínský Jiří</t>
  </si>
  <si>
    <t>Jagoš Dominik - ž</t>
  </si>
  <si>
    <t>Němec Petr</t>
  </si>
  <si>
    <t>Barč Radim</t>
  </si>
  <si>
    <t>Malý Daniel - ž</t>
  </si>
  <si>
    <t>Škopík Jan</t>
  </si>
  <si>
    <t>Škopík Dušan</t>
  </si>
  <si>
    <t>Morava Milan</t>
  </si>
  <si>
    <t>Ohnoutek Luděk</t>
  </si>
  <si>
    <t>Holas Ladislav</t>
  </si>
  <si>
    <t>Krátký Aleš</t>
  </si>
  <si>
    <t>Zabořil Jaroslav</t>
  </si>
  <si>
    <t>Šášek Lubomír</t>
  </si>
  <si>
    <t>Sedláček Milan</t>
  </si>
  <si>
    <t>Barbořák Karel</t>
  </si>
  <si>
    <t>Šmehlík Miroslav</t>
  </si>
  <si>
    <t>Vybíral Rudolf</t>
  </si>
  <si>
    <t>Koryčanský Milan</t>
  </si>
  <si>
    <t>Klimeš Miloš</t>
  </si>
  <si>
    <t>Salamon Stanislav</t>
  </si>
  <si>
    <t>Zahradník Pavel</t>
  </si>
  <si>
    <t>Víšek Miloš</t>
  </si>
  <si>
    <t>Dvořák Petr</t>
  </si>
  <si>
    <t>Tér Štěpán</t>
  </si>
  <si>
    <t>Tér Radislav</t>
  </si>
  <si>
    <t>Skoupý Karel</t>
  </si>
  <si>
    <t>Vrba Alois</t>
  </si>
  <si>
    <t>Česká Třebová - 12.4.2025</t>
  </si>
  <si>
    <t>Prostějov - 19.4.2025</t>
  </si>
  <si>
    <t>Uničov - 20.4.2025</t>
  </si>
  <si>
    <t>Lutín - 10.5.2025</t>
  </si>
  <si>
    <t>Hrotovice - 18.5.2025</t>
  </si>
  <si>
    <t>Prostějov - 24.5.2025</t>
  </si>
  <si>
    <t>Uničov - 25.5.2025</t>
  </si>
  <si>
    <t>Louka - 14.6.2025</t>
  </si>
  <si>
    <t>Strážnice - 15.6.2025</t>
  </si>
  <si>
    <t>Ostrava - 22.6.2025</t>
  </si>
  <si>
    <t>Česká Třebová - 20.7.2025</t>
  </si>
  <si>
    <t>Ostrava - 13.7.2025</t>
  </si>
  <si>
    <t>Třebíč - 9.8.2025</t>
  </si>
  <si>
    <t>Hrotovice - 10.8.2025</t>
  </si>
  <si>
    <t>Ostrava - 31.8.2025</t>
  </si>
  <si>
    <t>Louka - 7.9.2025</t>
  </si>
  <si>
    <t>Prostějov - 20.9.2025</t>
  </si>
  <si>
    <t>Uničov - 21.9.2025</t>
  </si>
  <si>
    <t>Hrotovice - 28.9.2025</t>
  </si>
  <si>
    <t>Lutín - 5.10.2025</t>
  </si>
  <si>
    <t>Ostrava - 12.10.2025</t>
  </si>
  <si>
    <t>Hrubý Tomáš</t>
  </si>
  <si>
    <t>Šošolík Rudolf</t>
  </si>
  <si>
    <t>Mrlina Robert</t>
  </si>
  <si>
    <t>Třebíč - 13.9.2025</t>
  </si>
  <si>
    <t>Česká Třebová 5.10.2025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</si>
</sst>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3" fillId="0" borderId="0"/>
    <xf numFmtId="0" fontId="4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2" fontId="0" fillId="0" borderId="0" xfId="0" applyNumberFormat="1"/>
    <xf numFmtId="0" fontId="0" fillId="0" borderId="0" xfId="0" applyAlignment="1">
      <alignment textRotation="90"/>
    </xf>
    <xf numFmtId="1" fontId="1" fillId="0" borderId="0" xfId="0" applyNumberFormat="1" applyFont="1"/>
    <xf numFmtId="2" fontId="0" fillId="0" borderId="1" xfId="0" applyNumberFormat="1" applyBorder="1"/>
    <xf numFmtId="1" fontId="0" fillId="0" borderId="0" xfId="0" applyNumberFormat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textRotation="90" wrapText="1"/>
    </xf>
    <xf numFmtId="0" fontId="1" fillId="0" borderId="0" xfId="0" applyFont="1" applyAlignment="1">
      <alignment horizontal="center" vertical="center" textRotation="90" wrapText="1"/>
    </xf>
    <xf numFmtId="0" fontId="0" fillId="2" borderId="0" xfId="0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0" fillId="0" borderId="2" xfId="0" applyNumberFormat="1" applyBorder="1"/>
    <xf numFmtId="0" fontId="4" fillId="0" borderId="0" xfId="3" applyAlignment="1">
      <alignment vertical="center" wrapText="1"/>
    </xf>
    <xf numFmtId="14" fontId="0" fillId="0" borderId="0" xfId="0" applyNumberFormat="1" applyAlignment="1">
      <alignment vertical="center" wrapText="1"/>
    </xf>
  </cellXfs>
  <cellStyles count="4">
    <cellStyle name="Hypertextový odkaz" xfId="3" builtinId="8"/>
    <cellStyle name="Normální" xfId="0" builtinId="0"/>
    <cellStyle name="Normální 2" xfId="1"/>
    <cellStyle name="Normální 3" xfId="2"/>
  </cellStyles>
  <dxfs count="10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553718</xdr:colOff>
      <xdr:row>31</xdr:row>
      <xdr:rowOff>162745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14393466-313C-CBD2-35C6-FE9A6F47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9088118" cy="5877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239009</xdr:colOff>
      <xdr:row>48</xdr:row>
      <xdr:rowOff>58434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A2FED328-C320-1FB6-6418-4556CBF7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35009" cy="920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162798</xdr:colOff>
      <xdr:row>47</xdr:row>
      <xdr:rowOff>67934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7D94AE4E-4EF0-3D45-B6F7-BF6FE3E3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58798" cy="9021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43</xdr:row>
      <xdr:rowOff>144038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E40C2E83-3A48-27B7-85A0-3CD6FCD9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3355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41</xdr:row>
      <xdr:rowOff>10616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6D3EADF6-EFBA-6522-1070-071BE8313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78211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20249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67DF99F-8C98-0305-0889-1CD27C43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5927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44</xdr:row>
      <xdr:rowOff>153591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7DB15271-9108-2A9E-3263-966ED6A1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5355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182532</xdr:colOff>
      <xdr:row>29</xdr:row>
      <xdr:rowOff>96034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69874E37-39CC-3AAC-FE04-1943D9B0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55332" cy="56205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430046</xdr:colOff>
      <xdr:row>35</xdr:row>
      <xdr:rowOff>96194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909E697B-B7E9-CB2C-E0DA-EF5EFE10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3646" cy="67636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553633</xdr:colOff>
      <xdr:row>20</xdr:row>
      <xdr:rowOff>181532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3A092C9A-F3EA-A141-529E-29BDE9BA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78433" cy="39915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267758</xdr:colOff>
      <xdr:row>57</xdr:row>
      <xdr:rowOff>77726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57C66EA1-6B34-0F15-2FD2-42F1573D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82958" cy="10936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27</xdr:row>
      <xdr:rowOff>48350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E6604DB1-D472-A55C-7919-E9E7A58A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5191850"/>
        </a:xfrm>
        <a:prstGeom prst="rect">
          <a:avLst/>
        </a:prstGeom>
      </xdr:spPr>
    </xdr:pic>
    <xdr:clientData/>
  </xdr:twoCellAnchor>
  <xdr:twoCellAnchor editAs="oneCell">
    <xdr:from>
      <xdr:col>20</xdr:col>
      <xdr:colOff>142875</xdr:colOff>
      <xdr:row>9</xdr:row>
      <xdr:rowOff>178594</xdr:rowOff>
    </xdr:from>
    <xdr:to>
      <xdr:col>21</xdr:col>
      <xdr:colOff>478093</xdr:colOff>
      <xdr:row>22</xdr:row>
      <xdr:rowOff>142875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8134E3A2-38BF-1F2C-0A41-457545F6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5" y="1893094"/>
          <a:ext cx="944818" cy="244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77147</xdr:colOff>
      <xdr:row>49</xdr:row>
      <xdr:rowOff>10829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D1D3048A-4CB0-A180-664F-60368D415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82747" cy="9345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458200</xdr:colOff>
      <xdr:row>51</xdr:row>
      <xdr:rowOff>77567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8A1E62D5-4B25-9909-6D9E-4A322B70A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3800" cy="97930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535006</xdr:colOff>
      <xdr:row>31</xdr:row>
      <xdr:rowOff>124667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E467ABE3-9027-D3EC-CB98-BEBB3ACD9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07806" cy="6030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28</xdr:row>
      <xdr:rowOff>105534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24A9EB25-D023-E4DC-C591-2266EA16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54395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96625</xdr:colOff>
      <xdr:row>33</xdr:row>
      <xdr:rowOff>181878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1E1AFF78-379C-CB03-C3E0-6C46E0CE0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50225" cy="6468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27</xdr:row>
      <xdr:rowOff>38823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F678E3F-5C3A-F6E5-8E8A-CBE6E24B0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51823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52</xdr:row>
      <xdr:rowOff>77593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A0A14580-84F9-1C51-E69D-1B364C9E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9983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bos/Dropbox/RCEO2015/V&#253;sledkovka%20RCEO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ková listina"/>
      <sheetName val="Výsledková listina k tisku"/>
      <sheetName val="Seznam"/>
      <sheetName val="Přihlášky"/>
      <sheetName val="vyůčtování"/>
    </sheetNames>
    <sheetDataSet>
      <sheetData sheetId="0" refreshError="1"/>
      <sheetData sheetId="1" refreshError="1"/>
      <sheetData sheetId="2">
        <row r="2">
          <cell r="A2" t="str">
            <v>Barbořák Karel</v>
          </cell>
        </row>
        <row r="3">
          <cell r="A3" t="str">
            <v>Barbořík Petr</v>
          </cell>
        </row>
        <row r="4">
          <cell r="A4" t="str">
            <v>Blažek Milan</v>
          </cell>
        </row>
        <row r="5">
          <cell r="A5" t="str">
            <v>Bořil Petr</v>
          </cell>
        </row>
        <row r="6">
          <cell r="A6" t="str">
            <v>Brázda Břetislav</v>
          </cell>
        </row>
        <row r="7">
          <cell r="A7" t="str">
            <v>Culík Kamil</v>
          </cell>
        </row>
        <row r="8">
          <cell r="A8" t="str">
            <v>Drápal Martin</v>
          </cell>
        </row>
        <row r="9">
          <cell r="A9" t="str">
            <v>Drštička Viktor</v>
          </cell>
        </row>
        <row r="10">
          <cell r="A10" t="str">
            <v>Dyba Rostislav</v>
          </cell>
        </row>
        <row r="11">
          <cell r="A11" t="str">
            <v>Faigl Vladislav</v>
          </cell>
        </row>
        <row r="12">
          <cell r="A12" t="str">
            <v>Faltičko Martin Ing.</v>
          </cell>
        </row>
        <row r="13">
          <cell r="A13" t="str">
            <v>Flídr Luboš</v>
          </cell>
        </row>
        <row r="14">
          <cell r="A14" t="str">
            <v>Hapal Radovan</v>
          </cell>
        </row>
        <row r="15">
          <cell r="A15" t="str">
            <v>Hauk Martin</v>
          </cell>
        </row>
        <row r="16">
          <cell r="A16" t="str">
            <v>Havlíček Zdeněk</v>
          </cell>
        </row>
        <row r="17">
          <cell r="A17" t="str">
            <v>Havlík Ivan</v>
          </cell>
        </row>
        <row r="18">
          <cell r="A18" t="str">
            <v>Hlaváček Ladislav</v>
          </cell>
        </row>
        <row r="19">
          <cell r="A19" t="str">
            <v>Hlavinka Tomáš</v>
          </cell>
        </row>
        <row r="20">
          <cell r="A20" t="str">
            <v>Hloušek Pavel</v>
          </cell>
        </row>
        <row r="21">
          <cell r="A21" t="str">
            <v>Honěk Jan</v>
          </cell>
        </row>
        <row r="22">
          <cell r="A22" t="str">
            <v>Horník Vladimír</v>
          </cell>
        </row>
        <row r="23">
          <cell r="A23" t="str">
            <v>Hrabáček Alois</v>
          </cell>
        </row>
        <row r="24">
          <cell r="A24" t="str">
            <v>Hrubý Lukáš</v>
          </cell>
        </row>
        <row r="25">
          <cell r="A25" t="str">
            <v>Jagoš Dalibor</v>
          </cell>
        </row>
        <row r="26">
          <cell r="A26" t="str">
            <v>Jahelka Petr</v>
          </cell>
        </row>
        <row r="27">
          <cell r="A27" t="str">
            <v>Jakubowski Milan</v>
          </cell>
        </row>
        <row r="28">
          <cell r="A28" t="str">
            <v>Janák Bohumil</v>
          </cell>
        </row>
        <row r="29">
          <cell r="A29" t="str">
            <v>Jurkovič Peter ml.</v>
          </cell>
        </row>
        <row r="30">
          <cell r="A30" t="str">
            <v>Jurkovič Peter st.</v>
          </cell>
        </row>
        <row r="31">
          <cell r="A31" t="str">
            <v>Knebl Ladislav</v>
          </cell>
        </row>
        <row r="32">
          <cell r="A32" t="str">
            <v>Knesl Miroslav</v>
          </cell>
        </row>
        <row r="33">
          <cell r="A33" t="str">
            <v>Knobloch Milan</v>
          </cell>
        </row>
        <row r="34">
          <cell r="A34" t="str">
            <v>Konopka Vladimír</v>
          </cell>
        </row>
        <row r="35">
          <cell r="A35" t="str">
            <v>Krátký Aleš</v>
          </cell>
        </row>
        <row r="36">
          <cell r="A36" t="str">
            <v>Kristian</v>
          </cell>
        </row>
        <row r="37">
          <cell r="A37" t="str">
            <v>Krivošík Miroslav</v>
          </cell>
        </row>
        <row r="38">
          <cell r="A38" t="str">
            <v>Krysta Mieczyslaw</v>
          </cell>
        </row>
        <row r="39">
          <cell r="A39" t="str">
            <v>Kuráň Petr</v>
          </cell>
        </row>
        <row r="40">
          <cell r="A40" t="str">
            <v>Kvapil Petr</v>
          </cell>
        </row>
        <row r="41">
          <cell r="A41" t="str">
            <v>Maňák Miroslav</v>
          </cell>
        </row>
        <row r="42">
          <cell r="A42" t="str">
            <v>Maňák Pavel</v>
          </cell>
        </row>
        <row r="43">
          <cell r="A43" t="str">
            <v>Matula Ondřej</v>
          </cell>
        </row>
        <row r="44">
          <cell r="A44" t="str">
            <v>Michalovič Patrik</v>
          </cell>
        </row>
        <row r="45">
          <cell r="A45" t="str">
            <v>Mlejnek Michael</v>
          </cell>
        </row>
        <row r="46">
          <cell r="A46" t="str">
            <v>Mlejnek Michal st.</v>
          </cell>
        </row>
        <row r="47">
          <cell r="A47" t="str">
            <v>Morava Milan</v>
          </cell>
        </row>
        <row r="48">
          <cell r="A48" t="str">
            <v>Mrovec David</v>
          </cell>
        </row>
        <row r="49">
          <cell r="A49" t="str">
            <v>Mück Ivo</v>
          </cell>
        </row>
        <row r="50">
          <cell r="A50" t="str">
            <v>Nahodil Antonín</v>
          </cell>
        </row>
        <row r="51">
          <cell r="A51" t="str">
            <v>Nečas Josef</v>
          </cell>
        </row>
        <row r="52">
          <cell r="A52" t="str">
            <v>Nezhyba Jaroslav</v>
          </cell>
        </row>
        <row r="53">
          <cell r="A53" t="str">
            <v>Nováček Milan</v>
          </cell>
        </row>
        <row r="54">
          <cell r="A54" t="str">
            <v>Ofčarovič David</v>
          </cell>
        </row>
        <row r="55">
          <cell r="A55" t="str">
            <v>Pekárek Ondřej</v>
          </cell>
        </row>
        <row r="56">
          <cell r="A56" t="str">
            <v>Prašivka Miroslav</v>
          </cell>
        </row>
        <row r="57">
          <cell r="A57" t="str">
            <v>Příborský Jiří</v>
          </cell>
        </row>
        <row r="58">
          <cell r="A58" t="str">
            <v>Pyrochta Pavel</v>
          </cell>
        </row>
        <row r="59">
          <cell r="A59" t="str">
            <v>Rišo Miroslav</v>
          </cell>
        </row>
        <row r="60">
          <cell r="A60" t="str">
            <v>Salamon Michal</v>
          </cell>
        </row>
        <row r="61">
          <cell r="A61" t="str">
            <v xml:space="preserve">Salamon Stanislaw </v>
          </cell>
        </row>
        <row r="62">
          <cell r="A62" t="str">
            <v>Salvet Rostislav</v>
          </cell>
        </row>
        <row r="63">
          <cell r="A63" t="str">
            <v>Sedlář Lubomír Ing.</v>
          </cell>
        </row>
        <row r="64">
          <cell r="A64" t="str">
            <v>Škopík Jan</v>
          </cell>
        </row>
        <row r="65">
          <cell r="A65" t="str">
            <v>Škvor Ladislav</v>
          </cell>
        </row>
        <row r="66">
          <cell r="A66" t="str">
            <v>Šmehlík Jaroslav</v>
          </cell>
        </row>
        <row r="67">
          <cell r="A67" t="str">
            <v>Šnyrych</v>
          </cell>
        </row>
        <row r="68">
          <cell r="A68" t="str">
            <v>Švec Jiří</v>
          </cell>
        </row>
        <row r="69">
          <cell r="A69" t="str">
            <v>Tajovský Václav</v>
          </cell>
        </row>
        <row r="70">
          <cell r="A70" t="str">
            <v>Vacek Stanislav</v>
          </cell>
        </row>
        <row r="71">
          <cell r="A71" t="str">
            <v>Valčík Vladimír</v>
          </cell>
        </row>
        <row r="72">
          <cell r="A72" t="str">
            <v>Vašíček Pavol</v>
          </cell>
        </row>
        <row r="73">
          <cell r="A73" t="str">
            <v>Vašíček Radek st.</v>
          </cell>
        </row>
        <row r="74">
          <cell r="A74" t="str">
            <v>Veleba Martin</v>
          </cell>
        </row>
        <row r="75">
          <cell r="A75" t="str">
            <v>Vodínský Jiří</v>
          </cell>
        </row>
        <row r="76">
          <cell r="A76" t="str">
            <v>Vohralík Martin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3"/>
  <sheetViews>
    <sheetView tabSelected="1" zoomScaleNormal="100" workbookViewId="0">
      <pane xSplit="4" ySplit="3" topLeftCell="E4" activePane="bottomRight" state="frozen"/>
      <selection activeCell="M43" sqref="M43"/>
      <selection pane="topRight" activeCell="M43" sqref="M43"/>
      <selection pane="bottomLeft" activeCell="M43" sqref="M43"/>
      <selection pane="bottomRight" activeCell="G32" sqref="G32"/>
    </sheetView>
  </sheetViews>
  <sheetFormatPr defaultColWidth="9.140625" defaultRowHeight="15" x14ac:dyDescent="0.25"/>
  <cols>
    <col min="1" max="1" width="5" customWidth="1"/>
    <col min="2" max="2" width="21" customWidth="1"/>
    <col min="3" max="3" width="4.42578125" bestFit="1" customWidth="1"/>
    <col min="4" max="4" width="8.28515625" bestFit="1" customWidth="1"/>
    <col min="5" max="5" width="8.140625" customWidth="1"/>
    <col min="6" max="13" width="7.28515625" bestFit="1" customWidth="1"/>
    <col min="14" max="14" width="6.85546875" customWidth="1"/>
    <col min="15" max="15" width="7.28515625" bestFit="1" customWidth="1"/>
    <col min="16" max="16" width="7.140625" bestFit="1" customWidth="1"/>
    <col min="17" max="17" width="8.42578125" bestFit="1" customWidth="1"/>
    <col min="18" max="18" width="8" customWidth="1"/>
    <col min="19" max="19" width="8.5703125" customWidth="1"/>
    <col min="20" max="20" width="8" customWidth="1"/>
    <col min="21" max="22" width="8.5703125" customWidth="1"/>
    <col min="23" max="23" width="9.42578125" bestFit="1" customWidth="1"/>
  </cols>
  <sheetData>
    <row r="1" spans="1:27" x14ac:dyDescent="0.25">
      <c r="B1" t="s">
        <v>18</v>
      </c>
      <c r="C1" s="5">
        <f>SUMIF(E1:V1,"&gt;0")/COUNTIF(E1:V1,"&gt;0")</f>
        <v>920.50953167670605</v>
      </c>
      <c r="E1" s="3">
        <f>SUMIF(E4:E100,"&gt;0")/E2</f>
        <v>930.76937500000008</v>
      </c>
      <c r="F1" s="3">
        <f t="shared" ref="F1:V1" si="0">SUMIF(F4:F100,"&gt;0")/F2</f>
        <v>894.45764705882368</v>
      </c>
      <c r="G1" s="3">
        <f t="shared" si="0"/>
        <v>911.21333333333314</v>
      </c>
      <c r="H1" s="3">
        <f>SUMIF(H4:H100,"&gt;0")/H2</f>
        <v>964.20545454545459</v>
      </c>
      <c r="I1" s="3">
        <f t="shared" si="0"/>
        <v>956.77</v>
      </c>
      <c r="J1" s="3" t="e">
        <f t="shared" si="0"/>
        <v>#DIV/0!</v>
      </c>
      <c r="K1" s="3">
        <f t="shared" si="0"/>
        <v>897.13333333333344</v>
      </c>
      <c r="L1" s="3">
        <f t="shared" si="0"/>
        <v>932.55058888235305</v>
      </c>
      <c r="M1" s="3">
        <f t="shared" si="0"/>
        <v>905.63071428571425</v>
      </c>
      <c r="N1" s="3">
        <f t="shared" si="0"/>
        <v>965.16230769230765</v>
      </c>
      <c r="O1" s="3">
        <f t="shared" si="0"/>
        <v>886.989375</v>
      </c>
      <c r="P1" s="3">
        <f t="shared" si="0"/>
        <v>836.57666666666648</v>
      </c>
      <c r="Q1" s="3">
        <f t="shared" si="0"/>
        <v>956.90925925925922</v>
      </c>
      <c r="R1" s="3">
        <f t="shared" si="0"/>
        <v>976.79090909090917</v>
      </c>
      <c r="S1" s="3">
        <f t="shared" si="0"/>
        <v>871.81090909090892</v>
      </c>
      <c r="T1" s="3" t="e">
        <f t="shared" si="0"/>
        <v>#DIV/0!</v>
      </c>
      <c r="U1" s="3">
        <f t="shared" si="0"/>
        <v>885.07381000000009</v>
      </c>
      <c r="V1" s="3">
        <f t="shared" si="0"/>
        <v>956.1088235882354</v>
      </c>
      <c r="W1" s="3">
        <f t="shared" ref="W1:Z1" si="1">SUMIF(W4:W100,"&gt;0")/W2</f>
        <v>823.10529411764719</v>
      </c>
      <c r="X1" s="3" t="e">
        <f t="shared" si="1"/>
        <v>#DIV/0!</v>
      </c>
      <c r="Y1" s="3" t="e">
        <f t="shared" si="1"/>
        <v>#DIV/0!</v>
      </c>
      <c r="Z1" s="3">
        <f t="shared" si="1"/>
        <v>937.05615384615396</v>
      </c>
      <c r="AA1" s="3">
        <f t="shared" ref="AA1" si="2">SUMIF(AA4:AA100,"&gt;0")/AA2</f>
        <v>901.76222222222225</v>
      </c>
    </row>
    <row r="2" spans="1:27" x14ac:dyDescent="0.25">
      <c r="B2" t="s">
        <v>28</v>
      </c>
      <c r="C2" s="5">
        <f>SUMIF(E2:V2,"&gt;0")/COUNTIF(E2:V2,"&gt;0")</f>
        <v>15.5</v>
      </c>
      <c r="E2" s="7">
        <f>COUNTIF(E4:E100,"&gt;0")</f>
        <v>16</v>
      </c>
      <c r="F2" s="7">
        <f t="shared" ref="F2:V2" si="3">COUNTIF(F4:F100,"&gt;0")</f>
        <v>17</v>
      </c>
      <c r="G2" s="7">
        <f t="shared" si="3"/>
        <v>12</v>
      </c>
      <c r="H2" s="7">
        <f t="shared" si="3"/>
        <v>11</v>
      </c>
      <c r="I2" s="7">
        <f t="shared" si="3"/>
        <v>12</v>
      </c>
      <c r="J2" s="7">
        <f t="shared" si="3"/>
        <v>0</v>
      </c>
      <c r="K2" s="7">
        <f t="shared" si="3"/>
        <v>21</v>
      </c>
      <c r="L2" s="7">
        <f t="shared" si="3"/>
        <v>17</v>
      </c>
      <c r="M2" s="7">
        <f t="shared" si="3"/>
        <v>14</v>
      </c>
      <c r="N2" s="7">
        <f t="shared" si="3"/>
        <v>13</v>
      </c>
      <c r="O2" s="7">
        <f t="shared" si="3"/>
        <v>16</v>
      </c>
      <c r="P2" s="7">
        <f t="shared" si="3"/>
        <v>12</v>
      </c>
      <c r="Q2" s="7">
        <f t="shared" si="3"/>
        <v>27</v>
      </c>
      <c r="R2" s="7">
        <f t="shared" si="3"/>
        <v>11</v>
      </c>
      <c r="S2" s="7">
        <f t="shared" si="3"/>
        <v>11</v>
      </c>
      <c r="T2" s="7">
        <f t="shared" si="3"/>
        <v>0</v>
      </c>
      <c r="U2" s="7">
        <f t="shared" si="3"/>
        <v>21</v>
      </c>
      <c r="V2" s="7">
        <f t="shared" si="3"/>
        <v>17</v>
      </c>
      <c r="W2" s="7">
        <f t="shared" ref="W2:Z2" si="4">COUNTIF(W4:W100,"&gt;0")</f>
        <v>17</v>
      </c>
      <c r="X2" s="7">
        <f t="shared" si="4"/>
        <v>0</v>
      </c>
      <c r="Y2" s="7">
        <f t="shared" si="4"/>
        <v>0</v>
      </c>
      <c r="Z2" s="7">
        <f t="shared" si="4"/>
        <v>13</v>
      </c>
      <c r="AA2" s="7">
        <f t="shared" ref="AA2" si="5">COUNTIF(AA4:AA100,"&gt;0")</f>
        <v>9</v>
      </c>
    </row>
    <row r="3" spans="1:27" ht="129.75" customHeight="1" x14ac:dyDescent="0.25">
      <c r="A3" s="10" t="s">
        <v>0</v>
      </c>
      <c r="B3" s="8" t="s">
        <v>1</v>
      </c>
      <c r="C3" s="4" t="s">
        <v>8</v>
      </c>
      <c r="D3" s="4" t="s">
        <v>9</v>
      </c>
      <c r="E3" s="4" t="s">
        <v>90</v>
      </c>
      <c r="F3" s="4" t="s">
        <v>91</v>
      </c>
      <c r="G3" s="4" t="s">
        <v>92</v>
      </c>
      <c r="H3" s="4" t="s">
        <v>93</v>
      </c>
      <c r="I3" s="4" t="s">
        <v>114</v>
      </c>
      <c r="J3" s="4" t="s">
        <v>94</v>
      </c>
      <c r="K3" s="4" t="s">
        <v>95</v>
      </c>
      <c r="L3" s="4" t="s">
        <v>96</v>
      </c>
      <c r="M3" s="4" t="s">
        <v>97</v>
      </c>
      <c r="N3" s="4" t="s">
        <v>98</v>
      </c>
      <c r="O3" s="4" t="s">
        <v>99</v>
      </c>
      <c r="P3" s="4" t="s">
        <v>101</v>
      </c>
      <c r="Q3" s="4" t="s">
        <v>100</v>
      </c>
      <c r="R3" s="4" t="s">
        <v>102</v>
      </c>
      <c r="S3" s="4" t="s">
        <v>103</v>
      </c>
      <c r="T3" s="9" t="s">
        <v>104</v>
      </c>
      <c r="U3" s="9" t="s">
        <v>105</v>
      </c>
      <c r="V3" s="4" t="s">
        <v>106</v>
      </c>
      <c r="W3" s="4" t="s">
        <v>107</v>
      </c>
      <c r="X3" s="4" t="s">
        <v>108</v>
      </c>
      <c r="Y3" s="4" t="s">
        <v>109</v>
      </c>
      <c r="Z3" s="4" t="s">
        <v>110</v>
      </c>
      <c r="AA3" s="4" t="s">
        <v>115</v>
      </c>
    </row>
    <row r="4" spans="1:27" x14ac:dyDescent="0.25">
      <c r="A4" s="2">
        <v>1</v>
      </c>
      <c r="B4" s="1" t="s">
        <v>13</v>
      </c>
      <c r="C4" s="5">
        <f t="shared" ref="C4:C35" si="6">COUNTIF(E4:AA4,"&gt;0")</f>
        <v>10</v>
      </c>
      <c r="D4" s="3" cm="1">
        <f t="array" ref="D4">SUM(LARGE(E4:AA4,{1;2;3}))</f>
        <v>2988.4600110000001</v>
      </c>
      <c r="E4" s="6"/>
      <c r="F4" s="6">
        <v>953.85</v>
      </c>
      <c r="G4" s="6">
        <v>994.71</v>
      </c>
      <c r="H4" s="6"/>
      <c r="I4" s="6"/>
      <c r="J4" s="6"/>
      <c r="K4" s="6">
        <v>987.5</v>
      </c>
      <c r="L4" s="6">
        <v>994.71001100000001</v>
      </c>
      <c r="M4" s="6"/>
      <c r="N4" s="6"/>
      <c r="O4" s="6">
        <v>994.23</v>
      </c>
      <c r="P4" s="6"/>
      <c r="Q4" s="6">
        <v>997.12</v>
      </c>
      <c r="R4" s="6"/>
      <c r="S4" s="6"/>
      <c r="T4" s="6"/>
      <c r="U4" s="6">
        <v>994.71001000000001</v>
      </c>
      <c r="V4" s="13">
        <v>991.35</v>
      </c>
      <c r="W4" s="6">
        <v>969.23</v>
      </c>
      <c r="X4" s="6"/>
      <c r="Y4" s="6"/>
      <c r="Z4" s="6">
        <v>996.63</v>
      </c>
      <c r="AA4" s="6"/>
    </row>
    <row r="5" spans="1:27" x14ac:dyDescent="0.25">
      <c r="A5" s="2">
        <v>2</v>
      </c>
      <c r="B5" s="1" t="s">
        <v>3</v>
      </c>
      <c r="C5" s="5">
        <f t="shared" si="6"/>
        <v>9</v>
      </c>
      <c r="D5" s="3" cm="1">
        <f t="array" ref="D5">SUM(LARGE(E5:AA5,{1;2;3}))</f>
        <v>2987.01</v>
      </c>
      <c r="E5" s="6">
        <v>992.79</v>
      </c>
      <c r="F5" s="6">
        <v>914.42</v>
      </c>
      <c r="G5" s="6"/>
      <c r="H5" s="6"/>
      <c r="I5" s="6">
        <v>996.63</v>
      </c>
      <c r="J5" s="6"/>
      <c r="K5" s="6">
        <v>899.9</v>
      </c>
      <c r="L5" s="6"/>
      <c r="M5" s="6">
        <v>929.81</v>
      </c>
      <c r="N5" s="6"/>
      <c r="O5" s="6"/>
      <c r="P5" s="6"/>
      <c r="Q5" s="6">
        <v>993.27</v>
      </c>
      <c r="R5" s="6">
        <v>996.63</v>
      </c>
      <c r="S5" s="6">
        <v>951.44</v>
      </c>
      <c r="T5" s="6"/>
      <c r="U5" s="6">
        <v>993.75</v>
      </c>
      <c r="V5" s="13"/>
      <c r="W5" s="6"/>
      <c r="X5" s="6"/>
      <c r="Y5" s="6"/>
      <c r="Z5" s="6"/>
      <c r="AA5" s="6"/>
    </row>
    <row r="6" spans="1:27" x14ac:dyDescent="0.25">
      <c r="A6" s="2">
        <v>3</v>
      </c>
      <c r="B6" s="1" t="s">
        <v>34</v>
      </c>
      <c r="C6" s="5">
        <f t="shared" si="6"/>
        <v>12</v>
      </c>
      <c r="D6" s="3" cm="1">
        <f t="array" ref="D6">SUM(LARGE(E6:AA6,{1;2;3}))</f>
        <v>2983.65</v>
      </c>
      <c r="E6" s="6">
        <v>993.75</v>
      </c>
      <c r="F6" s="6">
        <v>948.56</v>
      </c>
      <c r="G6" s="6">
        <v>992.78</v>
      </c>
      <c r="H6" s="6">
        <v>987.02</v>
      </c>
      <c r="I6" s="6"/>
      <c r="J6" s="6"/>
      <c r="K6" s="6">
        <v>991.35</v>
      </c>
      <c r="L6" s="6">
        <v>993.27</v>
      </c>
      <c r="M6" s="6">
        <v>994.71</v>
      </c>
      <c r="N6" s="6">
        <v>986.54</v>
      </c>
      <c r="O6" s="6"/>
      <c r="P6" s="6"/>
      <c r="Q6" s="6">
        <v>990.87</v>
      </c>
      <c r="R6" s="6"/>
      <c r="S6" s="6"/>
      <c r="T6" s="6"/>
      <c r="U6" s="6"/>
      <c r="V6" s="13">
        <v>995.19</v>
      </c>
      <c r="W6" s="6">
        <v>950.96</v>
      </c>
      <c r="X6" s="6"/>
      <c r="Y6" s="6"/>
      <c r="Z6" s="6"/>
      <c r="AA6" s="6">
        <v>950</v>
      </c>
    </row>
    <row r="7" spans="1:27" x14ac:dyDescent="0.25">
      <c r="A7" s="2">
        <v>4</v>
      </c>
      <c r="B7" s="1" t="s">
        <v>59</v>
      </c>
      <c r="C7" s="5">
        <f t="shared" si="6"/>
        <v>6</v>
      </c>
      <c r="D7" s="3" cm="1">
        <f t="array" ref="D7">SUM(LARGE(E7:AA7,{1;2;3}))</f>
        <v>2982.69</v>
      </c>
      <c r="E7" s="6"/>
      <c r="F7" s="6"/>
      <c r="G7" s="6"/>
      <c r="H7" s="6"/>
      <c r="I7" s="6"/>
      <c r="J7" s="6"/>
      <c r="K7" s="6">
        <v>917.31</v>
      </c>
      <c r="L7" s="6"/>
      <c r="M7" s="6">
        <v>995.19</v>
      </c>
      <c r="N7" s="6"/>
      <c r="O7" s="6">
        <v>985.1</v>
      </c>
      <c r="P7" s="6"/>
      <c r="Q7" s="6"/>
      <c r="R7" s="6"/>
      <c r="S7" s="6"/>
      <c r="T7" s="6"/>
      <c r="U7" s="6">
        <v>992.31</v>
      </c>
      <c r="V7" s="13"/>
      <c r="W7" s="6"/>
      <c r="X7" s="6"/>
      <c r="Y7" s="6"/>
      <c r="Z7" s="6">
        <v>995.19</v>
      </c>
      <c r="AA7" s="6">
        <v>887.98</v>
      </c>
    </row>
    <row r="8" spans="1:27" x14ac:dyDescent="0.25">
      <c r="A8" s="2">
        <v>5</v>
      </c>
      <c r="B8" s="1" t="s">
        <v>10</v>
      </c>
      <c r="C8" s="5">
        <f t="shared" si="6"/>
        <v>16</v>
      </c>
      <c r="D8" s="3" cm="1">
        <f t="array" ref="D8">SUM(LARGE(E8:AA8,{1;2;3}))</f>
        <v>2981.73</v>
      </c>
      <c r="E8" s="6">
        <v>984.62</v>
      </c>
      <c r="F8" s="6">
        <v>962.98</v>
      </c>
      <c r="G8" s="6">
        <v>994.71</v>
      </c>
      <c r="H8" s="6"/>
      <c r="I8" s="6">
        <v>994.23</v>
      </c>
      <c r="J8" s="6"/>
      <c r="K8" s="6">
        <v>911.06</v>
      </c>
      <c r="L8" s="6">
        <v>991.35</v>
      </c>
      <c r="M8" s="6"/>
      <c r="N8" s="6"/>
      <c r="O8" s="6">
        <v>991.83</v>
      </c>
      <c r="P8" s="6">
        <v>986.05</v>
      </c>
      <c r="Q8" s="6">
        <v>989.9</v>
      </c>
      <c r="R8" s="6">
        <v>989.9</v>
      </c>
      <c r="S8" s="6">
        <v>953.85</v>
      </c>
      <c r="T8" s="6"/>
      <c r="U8" s="6">
        <v>940.87</v>
      </c>
      <c r="V8" s="13">
        <v>990.87</v>
      </c>
      <c r="W8" s="6">
        <v>962.98</v>
      </c>
      <c r="X8" s="6"/>
      <c r="Y8" s="6"/>
      <c r="Z8" s="6">
        <v>992.79</v>
      </c>
      <c r="AA8" s="6">
        <v>989.42</v>
      </c>
    </row>
    <row r="9" spans="1:27" x14ac:dyDescent="0.25">
      <c r="A9" s="2">
        <v>6</v>
      </c>
      <c r="B9" s="1" t="s">
        <v>31</v>
      </c>
      <c r="C9" s="5">
        <f t="shared" si="6"/>
        <v>16</v>
      </c>
      <c r="D9" s="3" cm="1">
        <f t="array" ref="D9">SUM(LARGE(E9:AA9,{1;2;3}))</f>
        <v>2979.81</v>
      </c>
      <c r="E9" s="6">
        <v>989.9</v>
      </c>
      <c r="F9" s="6">
        <v>969.71</v>
      </c>
      <c r="G9" s="6">
        <v>934.61</v>
      </c>
      <c r="H9" s="6">
        <v>994.71</v>
      </c>
      <c r="I9" s="6">
        <v>992.31</v>
      </c>
      <c r="J9" s="6"/>
      <c r="K9" s="6">
        <v>849.04</v>
      </c>
      <c r="L9" s="6">
        <v>989.9</v>
      </c>
      <c r="M9" s="6">
        <v>988.46</v>
      </c>
      <c r="N9" s="6">
        <v>986.54</v>
      </c>
      <c r="O9" s="6">
        <v>983.17</v>
      </c>
      <c r="P9" s="6"/>
      <c r="Q9" s="6"/>
      <c r="R9" s="6">
        <v>988.94</v>
      </c>
      <c r="S9" s="6">
        <v>930.29</v>
      </c>
      <c r="T9" s="6"/>
      <c r="U9" s="6">
        <v>987.98</v>
      </c>
      <c r="V9" s="13">
        <v>986.54</v>
      </c>
      <c r="W9" s="6">
        <v>870.19</v>
      </c>
      <c r="X9" s="6"/>
      <c r="Y9" s="6"/>
      <c r="Z9" s="6">
        <v>992.79</v>
      </c>
      <c r="AA9" s="6"/>
    </row>
    <row r="10" spans="1:27" x14ac:dyDescent="0.25">
      <c r="A10" s="2">
        <v>7</v>
      </c>
      <c r="B10" s="1" t="s">
        <v>14</v>
      </c>
      <c r="C10" s="5">
        <f t="shared" si="6"/>
        <v>19</v>
      </c>
      <c r="D10" s="3" cm="1">
        <f t="array" ref="D10">SUM(LARGE(E10:AA10,{1;2;3}))</f>
        <v>2978.85</v>
      </c>
      <c r="E10" s="6">
        <v>992.79</v>
      </c>
      <c r="F10" s="6">
        <v>942.79</v>
      </c>
      <c r="G10" s="6">
        <v>941.82</v>
      </c>
      <c r="H10" s="6">
        <v>961.54</v>
      </c>
      <c r="I10" s="6">
        <v>993.27</v>
      </c>
      <c r="J10" s="6"/>
      <c r="K10" s="6">
        <v>931.25</v>
      </c>
      <c r="L10" s="6">
        <v>945.19</v>
      </c>
      <c r="M10" s="6">
        <v>738.94</v>
      </c>
      <c r="N10" s="6">
        <v>949.04</v>
      </c>
      <c r="O10" s="6">
        <v>989.9</v>
      </c>
      <c r="P10" s="6">
        <v>933.65</v>
      </c>
      <c r="Q10" s="6">
        <v>991.35</v>
      </c>
      <c r="R10" s="6">
        <v>989.42</v>
      </c>
      <c r="S10" s="6">
        <v>985.1</v>
      </c>
      <c r="T10" s="6"/>
      <c r="U10" s="6">
        <v>976.44</v>
      </c>
      <c r="V10" s="13">
        <v>988.94</v>
      </c>
      <c r="W10" s="6">
        <v>992.79</v>
      </c>
      <c r="X10" s="6"/>
      <c r="Y10" s="6"/>
      <c r="Z10" s="6">
        <v>987.98</v>
      </c>
      <c r="AA10" s="6">
        <v>861.54</v>
      </c>
    </row>
    <row r="11" spans="1:27" x14ac:dyDescent="0.25">
      <c r="A11" s="2">
        <v>8</v>
      </c>
      <c r="B11" s="1" t="s">
        <v>16</v>
      </c>
      <c r="C11" s="5">
        <f t="shared" si="6"/>
        <v>8</v>
      </c>
      <c r="D11" s="3" cm="1">
        <f t="array" ref="D11">SUM(LARGE(E11:AA11,{1;2;3}))</f>
        <v>2978.37</v>
      </c>
      <c r="E11" s="6"/>
      <c r="F11" s="6"/>
      <c r="G11" s="6"/>
      <c r="H11" s="6"/>
      <c r="I11" s="6"/>
      <c r="J11" s="6"/>
      <c r="K11" s="6">
        <v>946.15</v>
      </c>
      <c r="L11" s="6">
        <v>993.75</v>
      </c>
      <c r="M11" s="6">
        <v>743.75</v>
      </c>
      <c r="N11" s="6">
        <v>992.79</v>
      </c>
      <c r="O11" s="6"/>
      <c r="P11" s="6"/>
      <c r="Q11" s="6">
        <v>986.06</v>
      </c>
      <c r="R11" s="6"/>
      <c r="S11" s="6">
        <v>743.75</v>
      </c>
      <c r="T11" s="6"/>
      <c r="U11" s="6">
        <v>991.83</v>
      </c>
      <c r="V11" s="13"/>
      <c r="W11" s="6">
        <v>837.02</v>
      </c>
      <c r="X11" s="6"/>
      <c r="Y11" s="6"/>
      <c r="Z11" s="6"/>
      <c r="AA11" s="6"/>
    </row>
    <row r="12" spans="1:27" x14ac:dyDescent="0.25">
      <c r="A12" s="2">
        <v>9</v>
      </c>
      <c r="B12" s="1" t="s">
        <v>35</v>
      </c>
      <c r="C12" s="5">
        <f t="shared" si="6"/>
        <v>6</v>
      </c>
      <c r="D12" s="3" cm="1">
        <f t="array" ref="D12">SUM(LARGE(E12:AA12,{1;2;3}))</f>
        <v>2975.96</v>
      </c>
      <c r="E12" s="6">
        <v>994.23</v>
      </c>
      <c r="F12" s="6">
        <v>926.44</v>
      </c>
      <c r="G12" s="6">
        <v>990.86</v>
      </c>
      <c r="H12" s="6">
        <v>990.87</v>
      </c>
      <c r="I12" s="6"/>
      <c r="J12" s="6"/>
      <c r="K12" s="6"/>
      <c r="L12" s="6"/>
      <c r="M12" s="6"/>
      <c r="N12" s="6"/>
      <c r="O12" s="6"/>
      <c r="P12" s="6"/>
      <c r="Q12" s="6">
        <v>928.85</v>
      </c>
      <c r="R12" s="6"/>
      <c r="S12" s="6"/>
      <c r="T12" s="6"/>
      <c r="U12" s="6"/>
      <c r="V12" s="13"/>
      <c r="W12" s="6"/>
      <c r="X12" s="6"/>
      <c r="Y12" s="6"/>
      <c r="Z12" s="6"/>
      <c r="AA12" s="6">
        <v>698.56</v>
      </c>
    </row>
    <row r="13" spans="1:27" x14ac:dyDescent="0.25">
      <c r="A13" s="2">
        <v>10</v>
      </c>
      <c r="B13" s="1" t="s">
        <v>51</v>
      </c>
      <c r="C13" s="5">
        <f t="shared" si="6"/>
        <v>11</v>
      </c>
      <c r="D13" s="3" cm="1">
        <f t="array" ref="D13">SUM(LARGE(E13:AA13,{1;2;3}))</f>
        <v>2972.1200009999998</v>
      </c>
      <c r="E13" s="6"/>
      <c r="F13" s="6">
        <v>962.5</v>
      </c>
      <c r="G13" s="6">
        <v>902.4</v>
      </c>
      <c r="H13" s="6"/>
      <c r="I13" s="6"/>
      <c r="J13" s="6"/>
      <c r="K13" s="6">
        <v>982.69</v>
      </c>
      <c r="L13" s="6">
        <v>985.58</v>
      </c>
      <c r="M13" s="6"/>
      <c r="N13" s="6"/>
      <c r="O13" s="6">
        <v>986.54</v>
      </c>
      <c r="P13" s="6">
        <v>863.46</v>
      </c>
      <c r="Q13" s="6">
        <v>991.35</v>
      </c>
      <c r="R13" s="6"/>
      <c r="S13" s="6"/>
      <c r="T13" s="6"/>
      <c r="U13" s="6">
        <v>960.1</v>
      </c>
      <c r="V13" s="13">
        <v>986.54000099999996</v>
      </c>
      <c r="W13" s="6">
        <v>813.46</v>
      </c>
      <c r="X13" s="6"/>
      <c r="Y13" s="6"/>
      <c r="Z13" s="6">
        <v>994.23</v>
      </c>
      <c r="AA13" s="6"/>
    </row>
    <row r="14" spans="1:27" x14ac:dyDescent="0.25">
      <c r="A14" s="2">
        <v>11</v>
      </c>
      <c r="B14" s="1" t="s">
        <v>19</v>
      </c>
      <c r="C14" s="5">
        <f t="shared" si="6"/>
        <v>6</v>
      </c>
      <c r="D14" s="3" cm="1">
        <f t="array" ref="D14">SUM(LARGE(E14:AA14,{1;2;3}))</f>
        <v>2969.7</v>
      </c>
      <c r="E14" s="6"/>
      <c r="F14" s="6"/>
      <c r="G14" s="6">
        <v>979.8</v>
      </c>
      <c r="H14" s="6"/>
      <c r="I14" s="6"/>
      <c r="J14" s="6"/>
      <c r="K14" s="6">
        <v>962.5</v>
      </c>
      <c r="L14" s="6">
        <v>995.19</v>
      </c>
      <c r="M14" s="6"/>
      <c r="N14" s="6"/>
      <c r="O14" s="6"/>
      <c r="P14" s="6"/>
      <c r="Q14" s="6">
        <v>994.71</v>
      </c>
      <c r="R14" s="6"/>
      <c r="S14" s="6"/>
      <c r="T14" s="6"/>
      <c r="U14" s="6"/>
      <c r="V14" s="13">
        <v>977.88</v>
      </c>
      <c r="W14" s="6">
        <v>861.54</v>
      </c>
      <c r="X14" s="6"/>
      <c r="Y14" s="6"/>
      <c r="Z14" s="6"/>
      <c r="AA14" s="6"/>
    </row>
    <row r="15" spans="1:27" x14ac:dyDescent="0.25">
      <c r="A15" s="2">
        <v>12</v>
      </c>
      <c r="B15" s="1" t="s">
        <v>6</v>
      </c>
      <c r="C15" s="5">
        <f t="shared" si="6"/>
        <v>8</v>
      </c>
      <c r="D15" s="3" cm="1">
        <f t="array" ref="D15">SUM(LARGE(E15:AA15,{1;2;3}))</f>
        <v>2963.46</v>
      </c>
      <c r="E15" s="6">
        <v>985.1</v>
      </c>
      <c r="F15" s="6">
        <v>852.4</v>
      </c>
      <c r="G15" s="6"/>
      <c r="H15" s="6"/>
      <c r="I15" s="6">
        <v>989.42</v>
      </c>
      <c r="J15" s="6"/>
      <c r="K15" s="6">
        <v>955.29</v>
      </c>
      <c r="L15" s="6"/>
      <c r="M15" s="6"/>
      <c r="N15" s="6"/>
      <c r="O15" s="6"/>
      <c r="P15" s="6"/>
      <c r="Q15" s="6">
        <v>988.94</v>
      </c>
      <c r="R15" s="6">
        <v>984.62</v>
      </c>
      <c r="S15" s="6">
        <v>973.56</v>
      </c>
      <c r="T15" s="6"/>
      <c r="U15" s="6">
        <v>980.29</v>
      </c>
      <c r="V15" s="13"/>
      <c r="W15" s="6"/>
      <c r="X15" s="6"/>
      <c r="Y15" s="6"/>
      <c r="Z15" s="6"/>
      <c r="AA15" s="6"/>
    </row>
    <row r="16" spans="1:27" x14ac:dyDescent="0.25">
      <c r="A16" s="2">
        <v>13</v>
      </c>
      <c r="B16" s="1" t="s">
        <v>50</v>
      </c>
      <c r="C16" s="5">
        <f t="shared" si="6"/>
        <v>8</v>
      </c>
      <c r="D16" s="3" cm="1">
        <f t="array" ref="D16">SUM(LARGE(E16:AA16,{1;2;3}))</f>
        <v>2962.98</v>
      </c>
      <c r="E16" s="6"/>
      <c r="F16" s="6">
        <v>878.37</v>
      </c>
      <c r="G16" s="6"/>
      <c r="H16" s="6"/>
      <c r="I16" s="6"/>
      <c r="J16" s="6"/>
      <c r="K16" s="6"/>
      <c r="L16" s="6">
        <v>977.89</v>
      </c>
      <c r="M16" s="6">
        <v>987.5</v>
      </c>
      <c r="N16" s="6">
        <v>989.42</v>
      </c>
      <c r="O16" s="6"/>
      <c r="P16" s="6"/>
      <c r="Q16" s="6">
        <v>928.37</v>
      </c>
      <c r="R16" s="6"/>
      <c r="S16" s="6">
        <v>986.06</v>
      </c>
      <c r="T16" s="6"/>
      <c r="U16" s="6">
        <v>943.75</v>
      </c>
      <c r="V16" s="13"/>
      <c r="W16" s="6">
        <v>821.64</v>
      </c>
      <c r="X16" s="6"/>
      <c r="Y16" s="6"/>
      <c r="Z16" s="6"/>
      <c r="AA16" s="6"/>
    </row>
    <row r="17" spans="1:27" x14ac:dyDescent="0.25">
      <c r="A17" s="2">
        <v>14</v>
      </c>
      <c r="B17" s="1" t="s">
        <v>4</v>
      </c>
      <c r="C17" s="5">
        <f t="shared" si="6"/>
        <v>15</v>
      </c>
      <c r="D17" s="3" cm="1">
        <f t="array" ref="D17">SUM(LARGE(E17:AA17,{1;2;3}))</f>
        <v>2954.82</v>
      </c>
      <c r="E17" s="6">
        <v>873.08</v>
      </c>
      <c r="F17" s="6">
        <v>863.94</v>
      </c>
      <c r="G17" s="6"/>
      <c r="H17" s="6">
        <v>980.77</v>
      </c>
      <c r="I17" s="6">
        <v>981.25</v>
      </c>
      <c r="J17" s="6"/>
      <c r="K17" s="6">
        <v>924.04</v>
      </c>
      <c r="L17" s="6">
        <v>983.17</v>
      </c>
      <c r="M17" s="6">
        <v>980.77</v>
      </c>
      <c r="N17" s="6">
        <v>982.69</v>
      </c>
      <c r="O17" s="6"/>
      <c r="P17" s="6"/>
      <c r="Q17" s="6">
        <v>984.62</v>
      </c>
      <c r="R17" s="6">
        <v>985.1</v>
      </c>
      <c r="S17" s="6">
        <v>907.21</v>
      </c>
      <c r="T17" s="6"/>
      <c r="U17" s="6">
        <v>888.46</v>
      </c>
      <c r="V17" s="13">
        <v>985.1</v>
      </c>
      <c r="W17" s="6">
        <v>830.77</v>
      </c>
      <c r="X17" s="6"/>
      <c r="Y17" s="6"/>
      <c r="Z17" s="6"/>
      <c r="AA17" s="6">
        <v>976.92</v>
      </c>
    </row>
    <row r="18" spans="1:27" x14ac:dyDescent="0.25">
      <c r="A18" s="2">
        <v>15</v>
      </c>
      <c r="B18" s="1" t="s">
        <v>2</v>
      </c>
      <c r="C18" s="5">
        <f t="shared" si="6"/>
        <v>16</v>
      </c>
      <c r="D18" s="3" cm="1">
        <f t="array" ref="D18">SUM(LARGE(E18:AA18,{1;2;3}))</f>
        <v>2943.26</v>
      </c>
      <c r="E18" s="6">
        <v>869.71</v>
      </c>
      <c r="F18" s="6"/>
      <c r="G18" s="6"/>
      <c r="H18" s="6">
        <v>974.52</v>
      </c>
      <c r="I18" s="6">
        <v>982.21</v>
      </c>
      <c r="J18" s="6"/>
      <c r="K18" s="6">
        <v>889.42</v>
      </c>
      <c r="L18" s="6">
        <v>960.58</v>
      </c>
      <c r="M18" s="6">
        <v>864.9</v>
      </c>
      <c r="N18" s="6">
        <v>977.4</v>
      </c>
      <c r="O18" s="6">
        <v>880.77</v>
      </c>
      <c r="P18" s="6"/>
      <c r="Q18" s="6">
        <v>977.88</v>
      </c>
      <c r="R18" s="6">
        <v>983.17</v>
      </c>
      <c r="S18" s="6">
        <v>342.79</v>
      </c>
      <c r="T18" s="6"/>
      <c r="U18" s="6">
        <v>863.94</v>
      </c>
      <c r="V18" s="13">
        <v>945.19</v>
      </c>
      <c r="W18" s="6">
        <v>645.19000000000005</v>
      </c>
      <c r="X18" s="6"/>
      <c r="Y18" s="6"/>
      <c r="Z18" s="6">
        <v>976.92</v>
      </c>
      <c r="AA18" s="6">
        <v>955.29</v>
      </c>
    </row>
    <row r="19" spans="1:27" x14ac:dyDescent="0.25">
      <c r="A19" s="2">
        <v>16</v>
      </c>
      <c r="B19" s="1" t="s">
        <v>5</v>
      </c>
      <c r="C19" s="5">
        <f t="shared" si="6"/>
        <v>8</v>
      </c>
      <c r="D19" s="3" cm="1">
        <f t="array" ref="D19">SUM(LARGE(E19:AA19,{1;2;3}))</f>
        <v>2941.83</v>
      </c>
      <c r="E19" s="6"/>
      <c r="F19" s="6">
        <v>685.1</v>
      </c>
      <c r="G19" s="6"/>
      <c r="H19" s="6"/>
      <c r="I19" s="6">
        <v>978.85</v>
      </c>
      <c r="J19" s="6"/>
      <c r="K19" s="6">
        <v>802.4</v>
      </c>
      <c r="L19" s="6"/>
      <c r="M19" s="6"/>
      <c r="N19" s="6">
        <v>979.33</v>
      </c>
      <c r="O19" s="6"/>
      <c r="P19" s="6"/>
      <c r="Q19" s="6">
        <v>983.65</v>
      </c>
      <c r="R19" s="6">
        <v>967.31</v>
      </c>
      <c r="S19" s="6">
        <v>954.33</v>
      </c>
      <c r="T19" s="6"/>
      <c r="U19" s="6">
        <v>927.88</v>
      </c>
      <c r="V19" s="13"/>
      <c r="W19" s="6"/>
      <c r="X19" s="6"/>
      <c r="Y19" s="6"/>
      <c r="Z19" s="6"/>
      <c r="AA19" s="6"/>
    </row>
    <row r="20" spans="1:27" x14ac:dyDescent="0.25">
      <c r="A20" s="2">
        <v>17</v>
      </c>
      <c r="B20" s="1" t="s">
        <v>76</v>
      </c>
      <c r="C20" s="5">
        <f t="shared" si="6"/>
        <v>12</v>
      </c>
      <c r="D20" s="3" cm="1">
        <f t="array" ref="D20">SUM(LARGE(E20:AA20,{1;2;3}))</f>
        <v>2926.43</v>
      </c>
      <c r="E20" s="6"/>
      <c r="F20" s="6"/>
      <c r="G20" s="6"/>
      <c r="H20" s="6">
        <v>971.63</v>
      </c>
      <c r="I20" s="6">
        <v>983.65</v>
      </c>
      <c r="J20" s="6"/>
      <c r="K20" s="6">
        <v>971.15</v>
      </c>
      <c r="L20" s="6">
        <v>907.69</v>
      </c>
      <c r="M20" s="6"/>
      <c r="N20" s="6">
        <v>969.23</v>
      </c>
      <c r="O20" s="6">
        <v>966.35</v>
      </c>
      <c r="P20" s="6">
        <v>759.13</v>
      </c>
      <c r="Q20" s="6"/>
      <c r="R20" s="6">
        <v>968.75</v>
      </c>
      <c r="S20" s="6">
        <v>861.54</v>
      </c>
      <c r="T20" s="6"/>
      <c r="U20" s="6">
        <v>947.12</v>
      </c>
      <c r="V20" s="13">
        <v>964.42</v>
      </c>
      <c r="W20" s="6">
        <v>857.69</v>
      </c>
      <c r="X20" s="6"/>
      <c r="Y20" s="6"/>
      <c r="Z20" s="6"/>
      <c r="AA20" s="6"/>
    </row>
    <row r="21" spans="1:27" x14ac:dyDescent="0.25">
      <c r="A21" s="2">
        <v>18</v>
      </c>
      <c r="B21" s="1" t="s">
        <v>25</v>
      </c>
      <c r="C21" s="5">
        <f t="shared" si="6"/>
        <v>8</v>
      </c>
      <c r="D21" s="3" cm="1">
        <f t="array" ref="D21">SUM(LARGE(E21:AA21,{1;2;3}))</f>
        <v>2920.2</v>
      </c>
      <c r="E21" s="6">
        <v>978.85</v>
      </c>
      <c r="F21" s="6"/>
      <c r="G21" s="6"/>
      <c r="H21" s="6"/>
      <c r="I21" s="6"/>
      <c r="J21" s="6"/>
      <c r="K21" s="6">
        <v>760.58</v>
      </c>
      <c r="L21" s="6">
        <v>863.94</v>
      </c>
      <c r="M21" s="6"/>
      <c r="N21" s="6"/>
      <c r="O21" s="6">
        <v>959.62</v>
      </c>
      <c r="P21" s="6">
        <v>737.5</v>
      </c>
      <c r="Q21" s="6"/>
      <c r="R21" s="6"/>
      <c r="S21" s="6"/>
      <c r="T21" s="6"/>
      <c r="U21" s="6"/>
      <c r="V21" s="13">
        <v>951.92</v>
      </c>
      <c r="W21" s="6">
        <v>955.77</v>
      </c>
      <c r="X21" s="6"/>
      <c r="Y21" s="6"/>
      <c r="Z21" s="6">
        <v>981.73</v>
      </c>
      <c r="AA21" s="6"/>
    </row>
    <row r="22" spans="1:27" x14ac:dyDescent="0.25">
      <c r="A22" s="2">
        <v>19</v>
      </c>
      <c r="B22" s="1" t="s">
        <v>75</v>
      </c>
      <c r="C22" s="5">
        <f t="shared" si="6"/>
        <v>8</v>
      </c>
      <c r="D22" s="3" cm="1">
        <f t="array" ref="D22">SUM(LARGE(E22:AA22,{1;2;3}))</f>
        <v>2901.45</v>
      </c>
      <c r="E22" s="6">
        <v>950.96</v>
      </c>
      <c r="F22" s="6"/>
      <c r="G22" s="6"/>
      <c r="H22" s="6">
        <v>965.87</v>
      </c>
      <c r="I22" s="6"/>
      <c r="J22" s="6"/>
      <c r="K22" s="6">
        <v>879.33</v>
      </c>
      <c r="L22" s="6">
        <v>845.19</v>
      </c>
      <c r="M22" s="6">
        <v>898.07</v>
      </c>
      <c r="N22" s="6">
        <v>947.6</v>
      </c>
      <c r="O22" s="6">
        <v>674.52</v>
      </c>
      <c r="P22" s="6"/>
      <c r="Q22" s="6">
        <v>984.62</v>
      </c>
      <c r="R22" s="6"/>
      <c r="S22" s="6"/>
      <c r="T22" s="6"/>
      <c r="U22" s="6"/>
      <c r="V22" s="13"/>
      <c r="W22" s="6"/>
      <c r="X22" s="6"/>
      <c r="Y22" s="6"/>
      <c r="Z22" s="6"/>
      <c r="AA22" s="6"/>
    </row>
    <row r="23" spans="1:27" x14ac:dyDescent="0.25">
      <c r="A23" s="2">
        <v>20</v>
      </c>
      <c r="B23" s="1" t="s">
        <v>46</v>
      </c>
      <c r="C23" s="5">
        <f t="shared" si="6"/>
        <v>9</v>
      </c>
      <c r="D23" s="3" cm="1">
        <f t="array" ref="D23">SUM(LARGE(E23:AA23,{1;2;3}))</f>
        <v>2885.58</v>
      </c>
      <c r="E23" s="6">
        <v>918.27</v>
      </c>
      <c r="F23" s="6">
        <v>889.9</v>
      </c>
      <c r="G23" s="6"/>
      <c r="H23" s="6"/>
      <c r="I23" s="6"/>
      <c r="J23" s="6"/>
      <c r="K23" s="6">
        <v>790.38</v>
      </c>
      <c r="L23" s="6"/>
      <c r="M23" s="6">
        <v>946.15</v>
      </c>
      <c r="N23" s="6">
        <v>969.23</v>
      </c>
      <c r="O23" s="6"/>
      <c r="P23" s="6"/>
      <c r="Q23" s="6">
        <v>962.5</v>
      </c>
      <c r="R23" s="6"/>
      <c r="S23" s="6"/>
      <c r="T23" s="6"/>
      <c r="U23" s="6"/>
      <c r="V23" s="13">
        <v>953.85</v>
      </c>
      <c r="W23" s="6">
        <v>847.12</v>
      </c>
      <c r="X23" s="6"/>
      <c r="Y23" s="6"/>
      <c r="Z23" s="6"/>
      <c r="AA23" s="6">
        <v>875.48</v>
      </c>
    </row>
    <row r="24" spans="1:27" x14ac:dyDescent="0.25">
      <c r="A24" s="2">
        <v>21</v>
      </c>
      <c r="B24" s="1" t="s">
        <v>11</v>
      </c>
      <c r="C24" s="5">
        <f t="shared" si="6"/>
        <v>6</v>
      </c>
      <c r="D24" s="3" cm="1">
        <f t="array" ref="D24">SUM(LARGE(E24:AA24,{1;2;3}))</f>
        <v>2847.59</v>
      </c>
      <c r="E24" s="6"/>
      <c r="F24" s="6"/>
      <c r="G24" s="6">
        <v>457.69</v>
      </c>
      <c r="H24" s="6">
        <v>962.5</v>
      </c>
      <c r="I24" s="6"/>
      <c r="J24" s="6"/>
      <c r="K24" s="6">
        <v>837.02</v>
      </c>
      <c r="L24" s="6"/>
      <c r="M24" s="6"/>
      <c r="N24" s="6"/>
      <c r="O24" s="6"/>
      <c r="P24" s="6"/>
      <c r="Q24" s="6">
        <v>920.67</v>
      </c>
      <c r="R24" s="6"/>
      <c r="S24" s="6"/>
      <c r="T24" s="6"/>
      <c r="U24" s="6"/>
      <c r="V24" s="13">
        <v>964.42</v>
      </c>
      <c r="W24" s="6">
        <v>239.9</v>
      </c>
      <c r="X24" s="6"/>
      <c r="Y24" s="6"/>
      <c r="Z24" s="6"/>
      <c r="AA24" s="6"/>
    </row>
    <row r="25" spans="1:27" x14ac:dyDescent="0.25">
      <c r="A25" s="2">
        <v>22</v>
      </c>
      <c r="B25" s="1" t="s">
        <v>39</v>
      </c>
      <c r="C25" s="5">
        <f t="shared" si="6"/>
        <v>5</v>
      </c>
      <c r="D25" s="3" cm="1">
        <f t="array" ref="D25">SUM(LARGE(E25:AA25,{1;2;3}))</f>
        <v>2816.83</v>
      </c>
      <c r="E25" s="6"/>
      <c r="F25" s="6">
        <v>878.85</v>
      </c>
      <c r="G25" s="6"/>
      <c r="H25" s="6"/>
      <c r="I25" s="6"/>
      <c r="J25" s="6"/>
      <c r="K25" s="6"/>
      <c r="L25" s="6"/>
      <c r="M25" s="6"/>
      <c r="N25" s="6"/>
      <c r="O25" s="6">
        <v>714.42</v>
      </c>
      <c r="P25" s="6">
        <v>930.29</v>
      </c>
      <c r="Q25" s="6"/>
      <c r="R25" s="6"/>
      <c r="S25" s="6"/>
      <c r="T25" s="6"/>
      <c r="U25" s="6">
        <v>903.37</v>
      </c>
      <c r="V25" s="13"/>
      <c r="W25" s="6"/>
      <c r="X25" s="6"/>
      <c r="Y25" s="6"/>
      <c r="Z25" s="6">
        <v>983.17</v>
      </c>
      <c r="AA25" s="6"/>
    </row>
    <row r="26" spans="1:27" x14ac:dyDescent="0.25">
      <c r="A26" s="2">
        <v>23</v>
      </c>
      <c r="B26" s="1" t="s">
        <v>81</v>
      </c>
      <c r="C26" s="5">
        <f t="shared" si="6"/>
        <v>15</v>
      </c>
      <c r="D26" s="3" cm="1">
        <f t="array" ref="D26">SUM(LARGE(E26:AA26,{1;2;3}))</f>
        <v>2807.6800000000003</v>
      </c>
      <c r="E26" s="6">
        <v>865.38</v>
      </c>
      <c r="F26" s="6">
        <v>729.81</v>
      </c>
      <c r="G26" s="6">
        <v>923.07</v>
      </c>
      <c r="H26" s="6"/>
      <c r="I26" s="6">
        <v>862.02</v>
      </c>
      <c r="J26" s="6"/>
      <c r="K26" s="6">
        <v>792.79</v>
      </c>
      <c r="L26" s="6">
        <v>858.17</v>
      </c>
      <c r="M26" s="6">
        <v>904.81</v>
      </c>
      <c r="N26" s="6">
        <v>852.88</v>
      </c>
      <c r="O26" s="6"/>
      <c r="P26" s="6">
        <v>776.92</v>
      </c>
      <c r="Q26" s="6">
        <v>963.94</v>
      </c>
      <c r="R26" s="6"/>
      <c r="S26" s="6"/>
      <c r="T26" s="6"/>
      <c r="U26" s="6">
        <v>914.42</v>
      </c>
      <c r="V26" s="13">
        <v>891.35</v>
      </c>
      <c r="W26" s="6">
        <v>890.87</v>
      </c>
      <c r="X26" s="6"/>
      <c r="Y26" s="6"/>
      <c r="Z26" s="6">
        <v>897.12</v>
      </c>
      <c r="AA26" s="6">
        <v>920.67</v>
      </c>
    </row>
    <row r="27" spans="1:27" x14ac:dyDescent="0.25">
      <c r="A27" s="2">
        <v>24</v>
      </c>
      <c r="B27" s="1" t="s">
        <v>71</v>
      </c>
      <c r="C27" s="5">
        <f t="shared" si="6"/>
        <v>6</v>
      </c>
      <c r="D27" s="3" cm="1">
        <f t="array" ref="D27">SUM(LARGE(E27:AA27,{1;2;3}))</f>
        <v>2696.63</v>
      </c>
      <c r="E27" s="6">
        <v>857.69</v>
      </c>
      <c r="F27" s="6"/>
      <c r="G27" s="6"/>
      <c r="H27" s="6">
        <v>844.23</v>
      </c>
      <c r="I27" s="6"/>
      <c r="J27" s="6"/>
      <c r="K27" s="6">
        <v>858.65</v>
      </c>
      <c r="L27" s="6"/>
      <c r="M27" s="6"/>
      <c r="N27" s="6"/>
      <c r="O27" s="6">
        <v>944.71</v>
      </c>
      <c r="P27" s="6">
        <v>893.27</v>
      </c>
      <c r="Q27" s="6">
        <v>807.69</v>
      </c>
      <c r="R27" s="6"/>
      <c r="S27" s="6"/>
      <c r="T27" s="6"/>
      <c r="U27" s="6"/>
      <c r="V27" s="13"/>
      <c r="W27" s="6"/>
      <c r="X27" s="6"/>
      <c r="Y27" s="6"/>
      <c r="Z27" s="6"/>
      <c r="AA27" s="6"/>
    </row>
    <row r="28" spans="1:27" x14ac:dyDescent="0.25">
      <c r="A28" s="2">
        <v>25</v>
      </c>
      <c r="B28" s="1" t="s">
        <v>57</v>
      </c>
      <c r="C28" s="5">
        <f t="shared" si="6"/>
        <v>3</v>
      </c>
      <c r="D28" s="3" cm="1">
        <f t="array" ref="D28">SUM(LARGE(E28:AA28,{1;2;3}))</f>
        <v>2566.83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>
        <v>984.62</v>
      </c>
      <c r="R28" s="6"/>
      <c r="S28" s="6"/>
      <c r="T28" s="6"/>
      <c r="U28" s="6"/>
      <c r="V28" s="13">
        <v>936.54</v>
      </c>
      <c r="W28" s="6">
        <v>645.66999999999996</v>
      </c>
      <c r="X28" s="6"/>
      <c r="Y28" s="6"/>
      <c r="Z28" s="6"/>
      <c r="AA28" s="6"/>
    </row>
    <row r="29" spans="1:27" x14ac:dyDescent="0.25">
      <c r="A29" s="2">
        <v>26</v>
      </c>
      <c r="B29" s="1" t="s">
        <v>74</v>
      </c>
      <c r="C29" s="5">
        <f t="shared" si="6"/>
        <v>4</v>
      </c>
      <c r="D29" s="3" cm="1">
        <f t="array" ref="D29">SUM(LARGE(E29:AA29,{1;2;3}))</f>
        <v>2547.12</v>
      </c>
      <c r="E29" s="6"/>
      <c r="F29" s="6">
        <v>872.12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>
        <v>521.15</v>
      </c>
      <c r="V29" s="13">
        <v>831.25</v>
      </c>
      <c r="W29" s="6"/>
      <c r="X29" s="6"/>
      <c r="Y29" s="6"/>
      <c r="Z29" s="6">
        <v>843.75</v>
      </c>
      <c r="AA29" s="6"/>
    </row>
    <row r="30" spans="1:27" x14ac:dyDescent="0.25">
      <c r="A30" s="2">
        <v>27</v>
      </c>
      <c r="B30" s="1" t="s">
        <v>20</v>
      </c>
      <c r="C30" s="5">
        <f t="shared" si="6"/>
        <v>3</v>
      </c>
      <c r="D30" s="3" cm="1">
        <f t="array" ref="D30">SUM(LARGE(E30:AA30,{1;2;3}))</f>
        <v>2471.16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780.77</v>
      </c>
      <c r="P30" s="6">
        <v>711.54</v>
      </c>
      <c r="Q30" s="6"/>
      <c r="R30" s="6"/>
      <c r="S30" s="6"/>
      <c r="T30" s="6"/>
      <c r="U30" s="6"/>
      <c r="V30" s="13"/>
      <c r="W30" s="6"/>
      <c r="X30" s="6"/>
      <c r="Y30" s="6"/>
      <c r="Z30" s="6">
        <v>978.85</v>
      </c>
      <c r="AA30" s="6"/>
    </row>
    <row r="31" spans="1:27" x14ac:dyDescent="0.25">
      <c r="A31" s="2">
        <v>28</v>
      </c>
      <c r="B31" s="1" t="s">
        <v>15</v>
      </c>
      <c r="C31" s="5">
        <f t="shared" si="6"/>
        <v>3</v>
      </c>
      <c r="D31" s="3" cm="1">
        <f t="array" ref="D31">SUM(LARGE(E31:AA31,{1;2;3}))</f>
        <v>2403.36</v>
      </c>
      <c r="E31" s="6"/>
      <c r="F31" s="6"/>
      <c r="G31" s="6">
        <v>834.13</v>
      </c>
      <c r="H31" s="6">
        <v>972.6</v>
      </c>
      <c r="I31" s="6"/>
      <c r="J31" s="6"/>
      <c r="K31" s="6"/>
      <c r="L31" s="6"/>
      <c r="M31" s="6"/>
      <c r="N31" s="6"/>
      <c r="O31" s="6"/>
      <c r="P31" s="6"/>
      <c r="Q31" s="6">
        <v>596.63</v>
      </c>
      <c r="R31" s="6"/>
      <c r="S31" s="6"/>
      <c r="T31" s="6"/>
      <c r="U31" s="6"/>
      <c r="V31" s="13"/>
      <c r="W31" s="6"/>
      <c r="X31" s="6"/>
      <c r="Y31" s="6"/>
      <c r="Z31" s="6"/>
      <c r="AA31" s="6"/>
    </row>
    <row r="32" spans="1:27" x14ac:dyDescent="0.25">
      <c r="A32" s="2">
        <v>29</v>
      </c>
      <c r="B32" s="1" t="s">
        <v>36</v>
      </c>
      <c r="C32" s="5">
        <f t="shared" si="6"/>
        <v>3</v>
      </c>
      <c r="D32" s="3" cm="1">
        <f t="array" ref="D32">SUM(LARGE(E32:AA32,{1;2;3}))</f>
        <v>2139.9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>
        <v>796.15</v>
      </c>
      <c r="P32" s="6">
        <v>783.17</v>
      </c>
      <c r="Q32" s="6"/>
      <c r="R32" s="6"/>
      <c r="S32" s="6"/>
      <c r="T32" s="6"/>
      <c r="U32" s="6"/>
      <c r="V32" s="13"/>
      <c r="W32" s="6"/>
      <c r="X32" s="6"/>
      <c r="Y32" s="6"/>
      <c r="Z32" s="6">
        <v>560.58000000000004</v>
      </c>
      <c r="AA32" s="6"/>
    </row>
    <row r="33" spans="1:27" x14ac:dyDescent="0.25">
      <c r="A33" s="2">
        <v>30</v>
      </c>
      <c r="B33" s="1" t="s">
        <v>68</v>
      </c>
      <c r="C33" s="5">
        <f t="shared" si="6"/>
        <v>3</v>
      </c>
      <c r="D33" s="3" cm="1">
        <f t="array" ref="D33">SUM(LARGE(E33:AA33,{1;2;3}))</f>
        <v>1979.81</v>
      </c>
      <c r="E33" s="6"/>
      <c r="F33" s="6"/>
      <c r="G33" s="6"/>
      <c r="H33" s="6"/>
      <c r="I33" s="6"/>
      <c r="J33" s="6"/>
      <c r="K33" s="6"/>
      <c r="L33" s="6"/>
      <c r="M33" s="6">
        <v>797.12</v>
      </c>
      <c r="N33" s="6">
        <v>964.42</v>
      </c>
      <c r="O33" s="6"/>
      <c r="P33" s="6"/>
      <c r="Q33" s="6"/>
      <c r="R33" s="6"/>
      <c r="S33" s="6"/>
      <c r="T33" s="6"/>
      <c r="U33" s="6">
        <v>218.27</v>
      </c>
      <c r="V33" s="13"/>
      <c r="W33" s="6"/>
      <c r="X33" s="6"/>
      <c r="Y33" s="6"/>
      <c r="Z33" s="6"/>
      <c r="AA33" s="6"/>
    </row>
    <row r="34" spans="1:27" x14ac:dyDescent="0.25">
      <c r="A34" s="2">
        <v>31</v>
      </c>
      <c r="B34" s="1" t="s">
        <v>38</v>
      </c>
      <c r="C34" s="5">
        <f t="shared" si="6"/>
        <v>2</v>
      </c>
      <c r="D34" s="3" cm="1">
        <f t="array" ref="D34">SUM(LARGE(E34:AA34,{1;2;3}))</f>
        <v>1960.57</v>
      </c>
      <c r="E34" s="6"/>
      <c r="F34" s="6"/>
      <c r="G34" s="6">
        <v>0</v>
      </c>
      <c r="H34" s="6"/>
      <c r="I34" s="6">
        <v>983.65</v>
      </c>
      <c r="J34" s="6"/>
      <c r="K34" s="6"/>
      <c r="L34" s="6"/>
      <c r="M34" s="6"/>
      <c r="N34" s="6"/>
      <c r="O34" s="6"/>
      <c r="P34" s="6"/>
      <c r="Q34" s="6"/>
      <c r="R34" s="6">
        <v>976.92</v>
      </c>
      <c r="S34" s="6"/>
      <c r="T34" s="6"/>
      <c r="U34" s="6"/>
      <c r="V34" s="13"/>
      <c r="W34" s="6"/>
      <c r="X34" s="6"/>
      <c r="Y34" s="6"/>
      <c r="Z34" s="6"/>
      <c r="AA34" s="6"/>
    </row>
    <row r="35" spans="1:27" x14ac:dyDescent="0.25">
      <c r="A35" s="2">
        <v>32</v>
      </c>
      <c r="B35" s="1" t="s">
        <v>24</v>
      </c>
      <c r="C35" s="5">
        <f t="shared" si="6"/>
        <v>2</v>
      </c>
      <c r="D35" s="3" cm="1">
        <f t="array" ref="D35">SUM(LARGE(E35:AA35,{1;2;3}))</f>
        <v>1774.04</v>
      </c>
      <c r="E35" s="6"/>
      <c r="F35" s="6"/>
      <c r="G35" s="6">
        <v>0</v>
      </c>
      <c r="H35" s="6"/>
      <c r="I35" s="6"/>
      <c r="J35" s="6"/>
      <c r="K35" s="6"/>
      <c r="L35" s="6"/>
      <c r="M35" s="6"/>
      <c r="N35" s="6"/>
      <c r="O35" s="6">
        <v>916.83</v>
      </c>
      <c r="P35" s="6">
        <v>857.21</v>
      </c>
      <c r="Q35" s="6"/>
      <c r="R35" s="6"/>
      <c r="S35" s="6"/>
      <c r="T35" s="6"/>
      <c r="U35" s="6"/>
      <c r="V35" s="13"/>
      <c r="W35" s="6"/>
      <c r="X35" s="6"/>
      <c r="Y35" s="6"/>
      <c r="Z35" s="6"/>
      <c r="AA35" s="6"/>
    </row>
    <row r="36" spans="1:27" x14ac:dyDescent="0.25">
      <c r="A36" s="2">
        <v>33</v>
      </c>
      <c r="B36" s="1" t="s">
        <v>113</v>
      </c>
      <c r="C36" s="5">
        <f t="shared" ref="C36:C67" si="7">COUNTIF(E36:AA36,"&gt;0")</f>
        <v>2</v>
      </c>
      <c r="D36" s="3" cm="1">
        <f t="array" ref="D36">SUM(LARGE(E36:AA36,{1;2;3}))</f>
        <v>1715.87</v>
      </c>
      <c r="E36" s="6"/>
      <c r="F36" s="6"/>
      <c r="G36" s="6"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>
        <v>803.37</v>
      </c>
      <c r="V36" s="13">
        <v>912.5</v>
      </c>
      <c r="W36" s="6"/>
      <c r="X36" s="6"/>
      <c r="Y36" s="6"/>
      <c r="Z36" s="6"/>
      <c r="AA36" s="6"/>
    </row>
    <row r="37" spans="1:27" x14ac:dyDescent="0.25">
      <c r="A37" s="2">
        <v>34</v>
      </c>
      <c r="B37" s="1" t="s">
        <v>48</v>
      </c>
      <c r="C37" s="5">
        <f t="shared" si="7"/>
        <v>2</v>
      </c>
      <c r="D37" s="3" cm="1">
        <f t="array" ref="D37">SUM(LARGE(E37:AA37,{1;2;3}))</f>
        <v>1538.46</v>
      </c>
      <c r="E37" s="6">
        <v>731.73</v>
      </c>
      <c r="F37" s="6"/>
      <c r="G37" s="6">
        <v>0</v>
      </c>
      <c r="H37" s="6"/>
      <c r="I37" s="6"/>
      <c r="J37" s="6"/>
      <c r="K37" s="6"/>
      <c r="L37" s="6"/>
      <c r="M37" s="6"/>
      <c r="N37" s="6"/>
      <c r="O37" s="6"/>
      <c r="P37" s="6">
        <v>806.73</v>
      </c>
      <c r="Q37" s="6"/>
      <c r="R37" s="6"/>
      <c r="S37" s="6"/>
      <c r="T37" s="6"/>
      <c r="U37" s="6"/>
      <c r="V37" s="13"/>
      <c r="W37" s="6"/>
      <c r="X37" s="6"/>
      <c r="Y37" s="6"/>
      <c r="Z37" s="6"/>
      <c r="AA37" s="6"/>
    </row>
    <row r="38" spans="1:27" x14ac:dyDescent="0.25">
      <c r="A38" s="2">
        <v>35</v>
      </c>
      <c r="B38" s="1" t="s">
        <v>41</v>
      </c>
      <c r="C38" s="5">
        <f t="shared" si="7"/>
        <v>1</v>
      </c>
      <c r="D38" s="3" cm="1">
        <f t="array" ref="D38">SUM(LARGE(E38:AA38,{1;2;3}))</f>
        <v>996.15</v>
      </c>
      <c r="E38" s="6"/>
      <c r="F38" s="6">
        <v>0</v>
      </c>
      <c r="G38" s="6">
        <v>0</v>
      </c>
      <c r="H38" s="6"/>
      <c r="I38" s="6"/>
      <c r="J38" s="6"/>
      <c r="K38" s="6"/>
      <c r="L38" s="6"/>
      <c r="M38" s="6"/>
      <c r="N38" s="6"/>
      <c r="O38" s="6"/>
      <c r="P38" s="6"/>
      <c r="Q38" s="6">
        <v>996.15</v>
      </c>
      <c r="R38" s="6"/>
      <c r="S38" s="6"/>
      <c r="T38" s="6"/>
      <c r="U38" s="6"/>
      <c r="V38" s="13"/>
      <c r="W38" s="6"/>
      <c r="X38" s="6"/>
      <c r="Y38" s="6"/>
      <c r="Z38" s="6"/>
      <c r="AA38" s="6"/>
    </row>
    <row r="39" spans="1:27" x14ac:dyDescent="0.25">
      <c r="A39" s="2">
        <v>36</v>
      </c>
      <c r="B39" s="1" t="s">
        <v>53</v>
      </c>
      <c r="C39" s="5">
        <f t="shared" si="7"/>
        <v>1</v>
      </c>
      <c r="D39" s="3" cm="1">
        <f t="array" ref="D39">SUM(LARGE(E39:AA39,{1;2;3}))</f>
        <v>990.38</v>
      </c>
      <c r="E39" s="6"/>
      <c r="F39" s="6">
        <v>0</v>
      </c>
      <c r="G39" s="6">
        <v>0</v>
      </c>
      <c r="H39" s="6"/>
      <c r="I39" s="6"/>
      <c r="J39" s="6"/>
      <c r="K39" s="6"/>
      <c r="L39" s="6"/>
      <c r="M39" s="6"/>
      <c r="N39" s="6"/>
      <c r="O39" s="6"/>
      <c r="P39" s="6"/>
      <c r="Q39" s="6">
        <v>990.38</v>
      </c>
      <c r="R39" s="6"/>
      <c r="S39" s="6"/>
      <c r="T39" s="6"/>
      <c r="U39" s="6"/>
      <c r="V39" s="13"/>
      <c r="W39" s="6"/>
      <c r="X39" s="6"/>
      <c r="Y39" s="6"/>
      <c r="Z39" s="6"/>
      <c r="AA39" s="6"/>
    </row>
    <row r="40" spans="1:27" x14ac:dyDescent="0.25">
      <c r="A40" s="2">
        <v>37</v>
      </c>
      <c r="B40" s="1" t="s">
        <v>21</v>
      </c>
      <c r="C40" s="5">
        <f t="shared" si="7"/>
        <v>1</v>
      </c>
      <c r="D40" s="3" cm="1">
        <f t="array" ref="D40">SUM(LARGE(E40:AA40,{1;2;3}))</f>
        <v>987.98</v>
      </c>
      <c r="E40" s="6">
        <v>0</v>
      </c>
      <c r="F40" s="6">
        <v>0</v>
      </c>
      <c r="G40" s="6">
        <v>987.98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3"/>
      <c r="W40" s="6"/>
      <c r="X40" s="6"/>
      <c r="Y40" s="6"/>
      <c r="Z40" s="6"/>
      <c r="AA40" s="6"/>
    </row>
    <row r="41" spans="1:27" x14ac:dyDescent="0.25">
      <c r="A41" s="2">
        <v>38</v>
      </c>
      <c r="B41" s="1" t="s">
        <v>70</v>
      </c>
      <c r="C41" s="5">
        <f t="shared" si="7"/>
        <v>1</v>
      </c>
      <c r="D41" s="3" cm="1">
        <f t="array" ref="D41">SUM(LARGE(E41:AA41,{1;2;3}))</f>
        <v>987.98</v>
      </c>
      <c r="E41" s="6"/>
      <c r="F41" s="6">
        <v>0</v>
      </c>
      <c r="G41" s="6"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>
        <v>987.98</v>
      </c>
      <c r="V41" s="13"/>
      <c r="W41" s="6"/>
      <c r="X41" s="6"/>
      <c r="Y41" s="6"/>
      <c r="Z41" s="6"/>
      <c r="AA41" s="6"/>
    </row>
    <row r="42" spans="1:27" x14ac:dyDescent="0.25">
      <c r="A42" s="2">
        <v>39</v>
      </c>
      <c r="B42" s="1" t="s">
        <v>111</v>
      </c>
      <c r="C42" s="5">
        <f t="shared" si="7"/>
        <v>1</v>
      </c>
      <c r="D42" s="3" cm="1">
        <f t="array" ref="D42">SUM(LARGE(E42:AA42,{1;2;3}))</f>
        <v>987.5</v>
      </c>
      <c r="E42" s="6"/>
      <c r="F42" s="6">
        <v>0</v>
      </c>
      <c r="G42" s="6">
        <v>0</v>
      </c>
      <c r="H42" s="6"/>
      <c r="I42" s="6"/>
      <c r="J42" s="6"/>
      <c r="K42" s="6"/>
      <c r="L42" s="6"/>
      <c r="M42" s="6"/>
      <c r="N42" s="6"/>
      <c r="O42" s="6"/>
      <c r="P42" s="6"/>
      <c r="Q42" s="6">
        <v>987.5</v>
      </c>
      <c r="R42" s="6"/>
      <c r="S42" s="6"/>
      <c r="T42" s="6"/>
      <c r="U42" s="6"/>
      <c r="V42" s="13"/>
      <c r="W42" s="6"/>
      <c r="X42" s="6"/>
      <c r="Y42" s="6"/>
      <c r="Z42" s="6"/>
      <c r="AA42" s="6"/>
    </row>
    <row r="43" spans="1:27" x14ac:dyDescent="0.25">
      <c r="A43" s="2">
        <v>40</v>
      </c>
      <c r="B43" s="1" t="s">
        <v>56</v>
      </c>
      <c r="C43" s="5">
        <f t="shared" si="7"/>
        <v>1</v>
      </c>
      <c r="D43" s="3" cm="1">
        <f t="array" ref="D43">SUM(LARGE(E43:AA43,{1;2;3}))</f>
        <v>985.58</v>
      </c>
      <c r="E43" s="6"/>
      <c r="F43" s="6">
        <v>0</v>
      </c>
      <c r="G43" s="6">
        <v>0</v>
      </c>
      <c r="H43" s="6"/>
      <c r="I43" s="6"/>
      <c r="J43" s="6"/>
      <c r="K43" s="6"/>
      <c r="L43" s="6"/>
      <c r="M43" s="6"/>
      <c r="N43" s="6"/>
      <c r="O43" s="6"/>
      <c r="P43" s="6"/>
      <c r="Q43" s="6">
        <v>985.58</v>
      </c>
      <c r="R43" s="6"/>
      <c r="S43" s="6"/>
      <c r="T43" s="6"/>
      <c r="U43" s="6"/>
      <c r="V43" s="13"/>
      <c r="W43" s="6"/>
      <c r="X43" s="6"/>
      <c r="Y43" s="6"/>
      <c r="Z43" s="6"/>
      <c r="AA43" s="6"/>
    </row>
    <row r="44" spans="1:27" x14ac:dyDescent="0.25">
      <c r="A44" s="2">
        <v>41</v>
      </c>
      <c r="B44" s="1" t="s">
        <v>83</v>
      </c>
      <c r="C44" s="5">
        <f t="shared" si="7"/>
        <v>1</v>
      </c>
      <c r="D44" s="3" cm="1">
        <f t="array" ref="D44">SUM(LARGE(E44:AA44,{1;2;3}))</f>
        <v>974.04</v>
      </c>
      <c r="E44" s="6">
        <v>0</v>
      </c>
      <c r="F44" s="6">
        <v>974.04</v>
      </c>
      <c r="G44" s="6"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3"/>
      <c r="W44" s="6"/>
      <c r="X44" s="6"/>
      <c r="Y44" s="6"/>
      <c r="Z44" s="6"/>
      <c r="AA44" s="6"/>
    </row>
    <row r="45" spans="1:27" x14ac:dyDescent="0.25">
      <c r="A45" s="2">
        <v>42</v>
      </c>
      <c r="B45" s="1" t="s">
        <v>84</v>
      </c>
      <c r="C45" s="5">
        <f t="shared" si="7"/>
        <v>1</v>
      </c>
      <c r="D45" s="3" cm="1">
        <f t="array" ref="D45">SUM(LARGE(E45:AA45,{1;2;3}))</f>
        <v>972.12</v>
      </c>
      <c r="E45" s="6"/>
      <c r="F45" s="6">
        <v>0</v>
      </c>
      <c r="G45" s="6">
        <v>0</v>
      </c>
      <c r="H45" s="6"/>
      <c r="I45" s="6"/>
      <c r="J45" s="6"/>
      <c r="K45" s="6"/>
      <c r="L45" s="6"/>
      <c r="M45" s="6"/>
      <c r="N45" s="6"/>
      <c r="O45" s="6"/>
      <c r="P45" s="6"/>
      <c r="Q45" s="6">
        <v>972.12</v>
      </c>
      <c r="R45" s="6"/>
      <c r="S45" s="6"/>
      <c r="T45" s="6"/>
      <c r="U45" s="6"/>
      <c r="V45" s="13"/>
      <c r="W45" s="6"/>
      <c r="X45" s="6"/>
      <c r="Y45" s="6"/>
      <c r="Z45" s="6"/>
      <c r="AA45" s="6"/>
    </row>
    <row r="46" spans="1:27" x14ac:dyDescent="0.25">
      <c r="A46" s="2">
        <v>43</v>
      </c>
      <c r="B46" s="1" t="s">
        <v>77</v>
      </c>
      <c r="C46" s="5">
        <f t="shared" si="7"/>
        <v>1</v>
      </c>
      <c r="D46" s="3" cm="1">
        <f t="array" ref="D46">SUM(LARGE(E46:AA46,{1;2;3}))</f>
        <v>962.02</v>
      </c>
      <c r="E46" s="6"/>
      <c r="F46" s="6">
        <v>0</v>
      </c>
      <c r="G46" s="6">
        <v>0</v>
      </c>
      <c r="H46" s="6"/>
      <c r="I46" s="6"/>
      <c r="J46" s="6"/>
      <c r="K46" s="6"/>
      <c r="L46" s="6">
        <v>962.02</v>
      </c>
      <c r="M46" s="6"/>
      <c r="N46" s="6"/>
      <c r="O46" s="6"/>
      <c r="P46" s="6"/>
      <c r="Q46" s="6"/>
      <c r="R46" s="6"/>
      <c r="S46" s="6"/>
      <c r="T46" s="6"/>
      <c r="U46" s="6"/>
      <c r="V46" s="13"/>
      <c r="W46" s="6"/>
      <c r="X46" s="6"/>
      <c r="Y46" s="6"/>
      <c r="Z46" s="6"/>
      <c r="AA46" s="6"/>
    </row>
    <row r="47" spans="1:27" x14ac:dyDescent="0.25">
      <c r="A47" s="2">
        <v>44</v>
      </c>
      <c r="B47" s="1" t="s">
        <v>55</v>
      </c>
      <c r="C47" s="5">
        <f t="shared" si="7"/>
        <v>1</v>
      </c>
      <c r="D47" s="3" cm="1">
        <f t="array" ref="D47">SUM(LARGE(E47:AA47,{1;2;3}))</f>
        <v>957.21</v>
      </c>
      <c r="E47" s="6"/>
      <c r="F47" s="6">
        <v>0</v>
      </c>
      <c r="G47" s="6">
        <v>0</v>
      </c>
      <c r="H47" s="6"/>
      <c r="I47" s="6"/>
      <c r="J47" s="6"/>
      <c r="K47" s="6"/>
      <c r="L47" s="6"/>
      <c r="M47" s="6"/>
      <c r="N47" s="6"/>
      <c r="O47" s="6"/>
      <c r="P47" s="6"/>
      <c r="Q47" s="6">
        <v>957.21</v>
      </c>
      <c r="R47" s="6"/>
      <c r="S47" s="6"/>
      <c r="T47" s="6"/>
      <c r="U47" s="6"/>
      <c r="V47" s="13"/>
      <c r="W47" s="6"/>
      <c r="X47" s="6"/>
      <c r="Y47" s="6"/>
      <c r="Z47" s="6"/>
      <c r="AA47" s="6"/>
    </row>
    <row r="48" spans="1:27" x14ac:dyDescent="0.25">
      <c r="A48" s="2">
        <v>45</v>
      </c>
      <c r="B48" s="1" t="s">
        <v>112</v>
      </c>
      <c r="C48" s="5">
        <f t="shared" si="7"/>
        <v>1</v>
      </c>
      <c r="D48" s="3" cm="1">
        <f t="array" ref="D48">SUM(LARGE(E48:AA48,{1;2;3}))</f>
        <v>913.94</v>
      </c>
      <c r="E48" s="6"/>
      <c r="F48" s="6">
        <v>0</v>
      </c>
      <c r="G48" s="6"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>
        <v>913.94</v>
      </c>
      <c r="S48" s="6"/>
      <c r="T48" s="6"/>
      <c r="U48" s="6"/>
      <c r="V48" s="13"/>
      <c r="W48" s="6"/>
      <c r="X48" s="6"/>
      <c r="Y48" s="6"/>
      <c r="Z48" s="6"/>
      <c r="AA48" s="6"/>
    </row>
    <row r="49" spans="1:27" x14ac:dyDescent="0.25">
      <c r="A49" s="2">
        <v>46</v>
      </c>
      <c r="B49" s="1" t="s">
        <v>87</v>
      </c>
      <c r="C49" s="5">
        <f t="shared" si="7"/>
        <v>1</v>
      </c>
      <c r="D49" s="3" cm="1">
        <f t="array" ref="D49">SUM(LARGE(E49:AA49,{1;2;3}))</f>
        <v>913.46</v>
      </c>
      <c r="E49" s="6">
        <v>913.46</v>
      </c>
      <c r="F49" s="6">
        <v>0</v>
      </c>
      <c r="G49" s="6"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3"/>
      <c r="W49" s="6"/>
      <c r="X49" s="6"/>
      <c r="Y49" s="6"/>
      <c r="Z49" s="6"/>
      <c r="AA49" s="6"/>
    </row>
    <row r="50" spans="1:27" x14ac:dyDescent="0.25">
      <c r="A50" s="2">
        <v>47</v>
      </c>
      <c r="B50" s="1" t="s">
        <v>80</v>
      </c>
      <c r="C50" s="5">
        <f t="shared" si="7"/>
        <v>1</v>
      </c>
      <c r="D50" s="3" cm="1">
        <f t="array" ref="D50">SUM(LARGE(E50:AA50,{1;2;3}))</f>
        <v>908.65</v>
      </c>
      <c r="E50" s="6"/>
      <c r="F50" s="6">
        <v>0</v>
      </c>
      <c r="G50" s="6">
        <v>0</v>
      </c>
      <c r="H50" s="6"/>
      <c r="I50" s="6"/>
      <c r="J50" s="6"/>
      <c r="K50" s="6"/>
      <c r="L50" s="6"/>
      <c r="M50" s="6">
        <v>908.65</v>
      </c>
      <c r="N50" s="6"/>
      <c r="O50" s="6"/>
      <c r="P50" s="6"/>
      <c r="Q50" s="6"/>
      <c r="R50" s="6"/>
      <c r="S50" s="6"/>
      <c r="T50" s="6"/>
      <c r="U50" s="6"/>
      <c r="V50" s="13"/>
      <c r="W50" s="6"/>
      <c r="X50" s="6"/>
      <c r="Y50" s="6"/>
      <c r="Z50" s="6"/>
      <c r="AA50" s="6"/>
    </row>
    <row r="51" spans="1:27" x14ac:dyDescent="0.25">
      <c r="A51" s="2">
        <v>48</v>
      </c>
      <c r="B51" s="1" t="s">
        <v>78</v>
      </c>
      <c r="C51" s="5">
        <f t="shared" si="7"/>
        <v>1</v>
      </c>
      <c r="D51" s="3" cm="1">
        <f t="array" ref="D51">SUM(LARGE(E51:AA51,{1;2;3}))</f>
        <v>848.56</v>
      </c>
      <c r="E51" s="6"/>
      <c r="F51" s="6">
        <v>0</v>
      </c>
      <c r="G51" s="6"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>
        <v>848.56</v>
      </c>
      <c r="V51" s="13"/>
      <c r="W51" s="6"/>
      <c r="X51" s="6"/>
      <c r="Y51" s="6"/>
      <c r="Z51" s="6"/>
      <c r="AA51" s="6"/>
    </row>
    <row r="52" spans="1:27" x14ac:dyDescent="0.25">
      <c r="A52" s="2">
        <v>49</v>
      </c>
      <c r="B52" s="1" t="s">
        <v>37</v>
      </c>
      <c r="C52" s="5">
        <f t="shared" si="7"/>
        <v>1</v>
      </c>
      <c r="D52" s="3" cm="1">
        <f t="array" ref="D52">SUM(LARGE(E52:AA52,{1;2;3}))</f>
        <v>743.75</v>
      </c>
      <c r="E52" s="6"/>
      <c r="F52" s="6">
        <v>0</v>
      </c>
      <c r="G52" s="6">
        <v>0</v>
      </c>
      <c r="H52" s="6"/>
      <c r="I52" s="6">
        <v>743.75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13"/>
      <c r="W52" s="6"/>
      <c r="X52" s="6"/>
      <c r="Y52" s="6"/>
      <c r="Z52" s="6"/>
      <c r="AA52" s="6"/>
    </row>
    <row r="53" spans="1:27" x14ac:dyDescent="0.25">
      <c r="A53" s="2">
        <v>50</v>
      </c>
      <c r="B53" s="1" t="s">
        <v>23</v>
      </c>
      <c r="C53" s="5">
        <f t="shared" si="7"/>
        <v>1</v>
      </c>
      <c r="D53" s="3" cm="1">
        <f t="array" ref="D53">SUM(LARGE(E53:AA53,{1;2;3}))</f>
        <v>626.91999999999996</v>
      </c>
      <c r="E53" s="6"/>
      <c r="F53" s="6">
        <v>0</v>
      </c>
      <c r="G53" s="6">
        <v>0</v>
      </c>
      <c r="H53" s="6"/>
      <c r="I53" s="6"/>
      <c r="J53" s="6"/>
      <c r="K53" s="6"/>
      <c r="L53" s="6"/>
      <c r="M53" s="6"/>
      <c r="N53" s="6"/>
      <c r="O53" s="6">
        <v>626.91999999999996</v>
      </c>
      <c r="P53" s="6"/>
      <c r="Q53" s="6"/>
      <c r="R53" s="6"/>
      <c r="S53" s="6"/>
      <c r="T53" s="6"/>
      <c r="U53" s="6"/>
      <c r="V53" s="13"/>
      <c r="W53" s="6"/>
      <c r="X53" s="6"/>
      <c r="Y53" s="6"/>
      <c r="Z53" s="6"/>
      <c r="AA53" s="6"/>
    </row>
    <row r="54" spans="1:27" x14ac:dyDescent="0.25">
      <c r="A54" s="2">
        <v>51</v>
      </c>
      <c r="B54" s="1" t="s">
        <v>22</v>
      </c>
      <c r="C54" s="5">
        <f t="shared" si="7"/>
        <v>1</v>
      </c>
      <c r="D54" s="3" cm="1">
        <f t="array" ref="D54">SUM(LARGE(E54:AA54,{1;2;3}))</f>
        <v>605.77</v>
      </c>
      <c r="E54" s="6"/>
      <c r="F54" s="6">
        <v>0</v>
      </c>
      <c r="G54" s="6">
        <v>0</v>
      </c>
      <c r="H54" s="6"/>
      <c r="I54" s="6"/>
      <c r="J54" s="6"/>
      <c r="K54" s="6"/>
      <c r="L54" s="6">
        <v>605.77</v>
      </c>
      <c r="M54" s="6"/>
      <c r="N54" s="6"/>
      <c r="O54" s="6"/>
      <c r="P54" s="6"/>
      <c r="Q54" s="6"/>
      <c r="R54" s="6"/>
      <c r="S54" s="6"/>
      <c r="T54" s="6"/>
      <c r="U54" s="6"/>
      <c r="V54" s="13"/>
      <c r="W54" s="6"/>
      <c r="X54" s="6"/>
      <c r="Y54" s="6"/>
      <c r="Z54" s="6"/>
      <c r="AA54" s="6"/>
    </row>
    <row r="55" spans="1:27" x14ac:dyDescent="0.25">
      <c r="A55" s="2">
        <v>52</v>
      </c>
      <c r="B55" s="1" t="s">
        <v>86</v>
      </c>
      <c r="C55" s="5">
        <f t="shared" si="7"/>
        <v>0</v>
      </c>
      <c r="D55" s="3" cm="1">
        <f t="array" ref="D55">SUM(LARGE(E55:AA55,{1;2;3}))</f>
        <v>0</v>
      </c>
      <c r="E55" s="6">
        <v>0</v>
      </c>
      <c r="F55" s="6">
        <v>0</v>
      </c>
      <c r="G55" s="6">
        <v>0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13"/>
      <c r="W55" s="6"/>
      <c r="X55" s="6"/>
      <c r="Y55" s="6"/>
      <c r="Z55" s="6"/>
      <c r="AA55" s="6"/>
    </row>
    <row r="56" spans="1:27" x14ac:dyDescent="0.25">
      <c r="A56" s="2">
        <v>53</v>
      </c>
      <c r="B56" s="1" t="s">
        <v>45</v>
      </c>
      <c r="C56" s="5">
        <f t="shared" si="7"/>
        <v>0</v>
      </c>
      <c r="D56" s="3" cm="1">
        <f t="array" ref="D56">SUM(LARGE(E56:AA56,{1;2;3}))</f>
        <v>0</v>
      </c>
      <c r="E56" s="6">
        <v>0</v>
      </c>
      <c r="F56" s="6">
        <v>0</v>
      </c>
      <c r="G56" s="6">
        <v>0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13"/>
      <c r="W56" s="6"/>
      <c r="X56" s="6"/>
      <c r="Y56" s="6"/>
      <c r="Z56" s="6"/>
      <c r="AA56" s="6"/>
    </row>
    <row r="57" spans="1:27" x14ac:dyDescent="0.25">
      <c r="A57" s="2">
        <v>54</v>
      </c>
      <c r="B57" s="1" t="s">
        <v>72</v>
      </c>
      <c r="C57" s="5">
        <f t="shared" si="7"/>
        <v>0</v>
      </c>
      <c r="D57" s="3" cm="1">
        <f t="array" ref="D57">SUM(LARGE(E57:AA57,{1;2;3}))</f>
        <v>0</v>
      </c>
      <c r="E57" s="6"/>
      <c r="F57" s="6">
        <v>0</v>
      </c>
      <c r="G57" s="6">
        <v>0</v>
      </c>
      <c r="H57" s="6"/>
      <c r="I57" s="6"/>
      <c r="J57" s="6"/>
      <c r="K57" s="6"/>
      <c r="L57" s="6"/>
      <c r="M57" s="6"/>
      <c r="N57" s="6">
        <v>0</v>
      </c>
      <c r="O57" s="6"/>
      <c r="P57" s="6"/>
      <c r="Q57" s="6"/>
      <c r="R57" s="6"/>
      <c r="S57" s="6"/>
      <c r="T57" s="6"/>
      <c r="U57" s="6"/>
      <c r="V57" s="13"/>
      <c r="W57" s="6"/>
      <c r="X57" s="6"/>
      <c r="Y57" s="6"/>
      <c r="Z57" s="6"/>
      <c r="AA57" s="6"/>
    </row>
    <row r="58" spans="1:27" x14ac:dyDescent="0.25">
      <c r="A58" s="2">
        <v>55</v>
      </c>
      <c r="B58" s="1" t="s">
        <v>88</v>
      </c>
      <c r="C58" s="5">
        <f t="shared" si="7"/>
        <v>0</v>
      </c>
      <c r="D58" s="3" cm="1">
        <f t="array" ref="D58">SUM(LARGE(E58:AA58,{1;2;3}))</f>
        <v>0</v>
      </c>
      <c r="E58" s="6">
        <v>0</v>
      </c>
      <c r="F58" s="6">
        <v>0</v>
      </c>
      <c r="G58" s="6">
        <v>0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13"/>
      <c r="W58" s="6"/>
      <c r="X58" s="6"/>
      <c r="Y58" s="6"/>
      <c r="Z58" s="6"/>
      <c r="AA58" s="6"/>
    </row>
    <row r="59" spans="1:27" x14ac:dyDescent="0.25">
      <c r="A59" s="2">
        <v>56</v>
      </c>
      <c r="B59" s="1" t="s">
        <v>47</v>
      </c>
      <c r="C59" s="5">
        <f t="shared" si="7"/>
        <v>0</v>
      </c>
      <c r="D59" s="3" cm="1">
        <f t="array" ref="D59">SUM(LARGE(E59:AA59,{1;2;3}))</f>
        <v>0</v>
      </c>
      <c r="E59" s="6">
        <v>0</v>
      </c>
      <c r="F59" s="6">
        <v>0</v>
      </c>
      <c r="G59" s="6">
        <v>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13"/>
      <c r="W59" s="6"/>
      <c r="X59" s="6"/>
      <c r="Y59" s="6"/>
      <c r="Z59" s="6"/>
      <c r="AA59" s="6"/>
    </row>
    <row r="60" spans="1:27" x14ac:dyDescent="0.25">
      <c r="A60" s="2">
        <v>57</v>
      </c>
      <c r="B60" s="1" t="s">
        <v>54</v>
      </c>
      <c r="C60" s="5">
        <f t="shared" si="7"/>
        <v>0</v>
      </c>
      <c r="D60" s="3" cm="1">
        <f t="array" ref="D60">SUM(LARGE(E60:AA60,{1;2;3}))</f>
        <v>0</v>
      </c>
      <c r="E60" s="6">
        <v>0</v>
      </c>
      <c r="F60" s="6">
        <v>0</v>
      </c>
      <c r="G60" s="6">
        <v>0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13"/>
      <c r="W60" s="6"/>
      <c r="X60" s="6"/>
      <c r="Y60" s="6"/>
      <c r="Z60" s="6"/>
      <c r="AA60" s="6"/>
    </row>
    <row r="61" spans="1:27" x14ac:dyDescent="0.25">
      <c r="A61" s="2">
        <v>58</v>
      </c>
      <c r="B61" s="1" t="s">
        <v>85</v>
      </c>
      <c r="C61" s="5">
        <f t="shared" si="7"/>
        <v>0</v>
      </c>
      <c r="D61" s="3" cm="1">
        <f t="array" ref="D61">SUM(LARGE(E61:AA61,{1;2;3}))</f>
        <v>0</v>
      </c>
      <c r="E61" s="6">
        <v>0</v>
      </c>
      <c r="F61" s="6">
        <v>0</v>
      </c>
      <c r="G61" s="6">
        <v>0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13"/>
      <c r="W61" s="6"/>
      <c r="X61" s="6"/>
      <c r="Y61" s="6"/>
      <c r="Z61" s="6"/>
      <c r="AA61" s="6"/>
    </row>
    <row r="62" spans="1:27" x14ac:dyDescent="0.25">
      <c r="A62" s="2">
        <v>59</v>
      </c>
      <c r="B62" s="1" t="s">
        <v>89</v>
      </c>
      <c r="C62" s="5">
        <f t="shared" si="7"/>
        <v>0</v>
      </c>
      <c r="D62" s="3" cm="1">
        <f t="array" ref="D62">SUM(LARGE(E62:AA62,{1;2;3}))</f>
        <v>0</v>
      </c>
      <c r="E62" s="6">
        <v>0</v>
      </c>
      <c r="F62" s="6">
        <v>0</v>
      </c>
      <c r="G62" s="6">
        <v>0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13"/>
      <c r="W62" s="6"/>
      <c r="X62" s="6"/>
      <c r="Y62" s="6"/>
      <c r="Z62" s="6"/>
      <c r="AA62" s="6"/>
    </row>
    <row r="63" spans="1:27" x14ac:dyDescent="0.25">
      <c r="A63" s="2">
        <v>60</v>
      </c>
      <c r="B63" s="1" t="s">
        <v>60</v>
      </c>
      <c r="C63" s="5">
        <f t="shared" si="7"/>
        <v>0</v>
      </c>
      <c r="D63" s="3" cm="1">
        <f t="array" ref="D63">SUM(LARGE(E63:AA63,{1;2;3}))</f>
        <v>0</v>
      </c>
      <c r="E63" s="6">
        <v>0</v>
      </c>
      <c r="F63" s="6">
        <v>0</v>
      </c>
      <c r="G63" s="6">
        <v>0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13"/>
      <c r="W63" s="6"/>
      <c r="X63" s="6"/>
      <c r="Y63" s="6"/>
      <c r="Z63" s="6"/>
      <c r="AA63" s="6"/>
    </row>
    <row r="64" spans="1:27" x14ac:dyDescent="0.25">
      <c r="A64" s="2">
        <v>61</v>
      </c>
      <c r="B64" s="1" t="s">
        <v>26</v>
      </c>
      <c r="C64" s="5">
        <f t="shared" si="7"/>
        <v>0</v>
      </c>
      <c r="D64" s="3" cm="1">
        <f t="array" ref="D64">SUM(LARGE(E64:AA64,{1;2;3}))</f>
        <v>0</v>
      </c>
      <c r="E64" s="6">
        <v>0</v>
      </c>
      <c r="F64" s="6">
        <v>0</v>
      </c>
      <c r="G64" s="6">
        <v>0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13"/>
      <c r="W64" s="6"/>
      <c r="X64" s="6"/>
      <c r="Y64" s="6"/>
      <c r="Z64" s="6"/>
      <c r="AA64" s="6"/>
    </row>
    <row r="65" spans="1:27" x14ac:dyDescent="0.25">
      <c r="A65" s="2">
        <v>62</v>
      </c>
      <c r="B65" s="1" t="s">
        <v>29</v>
      </c>
      <c r="C65" s="5">
        <f t="shared" si="7"/>
        <v>0</v>
      </c>
      <c r="D65" s="3" cm="1">
        <f t="array" ref="D65">SUM(LARGE(E65:AA65,{1;2;3}))</f>
        <v>0</v>
      </c>
      <c r="E65" s="6">
        <v>0</v>
      </c>
      <c r="F65" s="6">
        <v>0</v>
      </c>
      <c r="G65" s="6">
        <v>0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13"/>
      <c r="W65" s="6"/>
      <c r="X65" s="6"/>
      <c r="Y65" s="6"/>
      <c r="Z65" s="6"/>
      <c r="AA65" s="6"/>
    </row>
    <row r="66" spans="1:27" x14ac:dyDescent="0.25">
      <c r="A66" s="2">
        <v>63</v>
      </c>
      <c r="B66" s="1" t="s">
        <v>7</v>
      </c>
      <c r="C66" s="5">
        <f t="shared" si="7"/>
        <v>0</v>
      </c>
      <c r="D66" s="3" cm="1">
        <f t="array" ref="D66">SUM(LARGE(E66:AA66,{1;2;3}))</f>
        <v>0</v>
      </c>
      <c r="E66" s="6">
        <v>0</v>
      </c>
      <c r="F66" s="6">
        <v>0</v>
      </c>
      <c r="G66" s="6">
        <v>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13"/>
      <c r="W66" s="6"/>
      <c r="X66" s="6"/>
      <c r="Y66" s="6"/>
      <c r="Z66" s="6"/>
      <c r="AA66" s="6"/>
    </row>
    <row r="67" spans="1:27" x14ac:dyDescent="0.25">
      <c r="A67" s="2">
        <v>64</v>
      </c>
      <c r="B67" s="1" t="s">
        <v>62</v>
      </c>
      <c r="C67" s="5">
        <f t="shared" si="7"/>
        <v>0</v>
      </c>
      <c r="D67" s="3" cm="1">
        <f t="array" ref="D67">SUM(LARGE(E67:AA67,{1;2;3}))</f>
        <v>0</v>
      </c>
      <c r="E67" s="6">
        <v>0</v>
      </c>
      <c r="F67" s="6">
        <v>0</v>
      </c>
      <c r="G67" s="6">
        <v>0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13"/>
      <c r="W67" s="6"/>
      <c r="X67" s="6"/>
      <c r="Y67" s="6"/>
      <c r="Z67" s="6"/>
      <c r="AA67" s="6"/>
    </row>
    <row r="68" spans="1:27" x14ac:dyDescent="0.25">
      <c r="A68" s="2">
        <v>65</v>
      </c>
      <c r="B68" s="1" t="s">
        <v>58</v>
      </c>
      <c r="C68" s="5">
        <f t="shared" ref="C68:C103" si="8">COUNTIF(E68:AA68,"&gt;0")</f>
        <v>0</v>
      </c>
      <c r="D68" s="3" cm="1">
        <f t="array" ref="D68">SUM(LARGE(E68:AA68,{1;2;3}))</f>
        <v>0</v>
      </c>
      <c r="E68" s="6">
        <v>0</v>
      </c>
      <c r="F68" s="6">
        <v>0</v>
      </c>
      <c r="G68" s="6">
        <v>0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13"/>
      <c r="W68" s="6"/>
      <c r="X68" s="6"/>
      <c r="Y68" s="6"/>
      <c r="Z68" s="6"/>
      <c r="AA68" s="6"/>
    </row>
    <row r="69" spans="1:27" x14ac:dyDescent="0.25">
      <c r="A69" s="2">
        <v>66</v>
      </c>
      <c r="B69" s="1" t="s">
        <v>73</v>
      </c>
      <c r="C69" s="5">
        <f t="shared" si="8"/>
        <v>0</v>
      </c>
      <c r="D69" s="3" cm="1">
        <f t="array" ref="D69">SUM(LARGE(E69:AA69,{1;2;3}))</f>
        <v>0</v>
      </c>
      <c r="E69" s="6">
        <v>0</v>
      </c>
      <c r="F69" s="6">
        <v>0</v>
      </c>
      <c r="G69" s="6">
        <v>0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13"/>
      <c r="W69" s="6"/>
      <c r="X69" s="6"/>
      <c r="Y69" s="6"/>
      <c r="Z69" s="6"/>
      <c r="AA69" s="6"/>
    </row>
    <row r="70" spans="1:27" x14ac:dyDescent="0.25">
      <c r="A70" s="2">
        <v>67</v>
      </c>
      <c r="B70" s="1" t="s">
        <v>69</v>
      </c>
      <c r="C70" s="5">
        <f t="shared" si="8"/>
        <v>0</v>
      </c>
      <c r="D70" s="3" cm="1">
        <f t="array" ref="D70">SUM(LARGE(E70:AA70,{1;2;3}))</f>
        <v>0</v>
      </c>
      <c r="E70" s="6">
        <v>0</v>
      </c>
      <c r="F70" s="6">
        <v>0</v>
      </c>
      <c r="G70" s="6">
        <v>0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13"/>
      <c r="W70" s="6"/>
      <c r="X70" s="6"/>
      <c r="Y70" s="6"/>
      <c r="Z70" s="6"/>
      <c r="AA70" s="6"/>
    </row>
    <row r="71" spans="1:27" x14ac:dyDescent="0.25">
      <c r="A71" s="2">
        <v>68</v>
      </c>
      <c r="B71" s="1" t="s">
        <v>79</v>
      </c>
      <c r="C71" s="5">
        <f t="shared" si="8"/>
        <v>0</v>
      </c>
      <c r="D71" s="3" cm="1">
        <f t="array" ref="D71">SUM(LARGE(E71:AA71,{1;2;3}))</f>
        <v>0</v>
      </c>
      <c r="E71" s="6">
        <v>0</v>
      </c>
      <c r="F71" s="6">
        <v>0</v>
      </c>
      <c r="G71" s="6">
        <v>0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13"/>
      <c r="W71" s="6"/>
      <c r="X71" s="6"/>
      <c r="Y71" s="6"/>
      <c r="Z71" s="6"/>
      <c r="AA71" s="6"/>
    </row>
    <row r="72" spans="1:27" x14ac:dyDescent="0.25">
      <c r="A72" s="2">
        <v>69</v>
      </c>
      <c r="B72" s="1" t="s">
        <v>82</v>
      </c>
      <c r="C72" s="5">
        <f t="shared" si="8"/>
        <v>0</v>
      </c>
      <c r="D72" s="3" cm="1">
        <f t="array" ref="D72">SUM(LARGE(E72:AA72,{1;2;3}))</f>
        <v>0</v>
      </c>
      <c r="E72" s="6">
        <v>0</v>
      </c>
      <c r="F72" s="6">
        <v>0</v>
      </c>
      <c r="G72" s="6">
        <v>0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13"/>
      <c r="W72" s="6"/>
      <c r="X72" s="6"/>
      <c r="Y72" s="6"/>
      <c r="Z72" s="6"/>
      <c r="AA72" s="6"/>
    </row>
    <row r="73" spans="1:27" x14ac:dyDescent="0.25">
      <c r="A73" s="2">
        <v>70</v>
      </c>
      <c r="B73" s="1" t="s">
        <v>49</v>
      </c>
      <c r="C73" s="5">
        <f t="shared" si="8"/>
        <v>0</v>
      </c>
      <c r="D73" s="3" cm="1">
        <f t="array" ref="D73">SUM(LARGE(E73:AA73,{1;2;3}))</f>
        <v>0</v>
      </c>
      <c r="E73" s="6">
        <v>0</v>
      </c>
      <c r="F73" s="6">
        <v>0</v>
      </c>
      <c r="G73" s="6">
        <v>0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13"/>
      <c r="W73" s="6"/>
      <c r="X73" s="6"/>
      <c r="Y73" s="6"/>
      <c r="Z73" s="6"/>
      <c r="AA73" s="6"/>
    </row>
    <row r="74" spans="1:27" x14ac:dyDescent="0.25">
      <c r="A74" s="2">
        <v>71</v>
      </c>
      <c r="B74" s="12" t="s">
        <v>67</v>
      </c>
      <c r="C74" s="5">
        <f t="shared" si="8"/>
        <v>0</v>
      </c>
      <c r="D74" s="3" cm="1">
        <f t="array" ref="D74">SUM(LARGE(E74:AA74,{1;2;3}))</f>
        <v>0</v>
      </c>
      <c r="E74" s="6">
        <v>0</v>
      </c>
      <c r="F74" s="6">
        <v>0</v>
      </c>
      <c r="G74" s="6">
        <v>0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13"/>
      <c r="W74" s="6"/>
      <c r="X74" s="6"/>
      <c r="Y74" s="6"/>
      <c r="Z74" s="6"/>
      <c r="AA74" s="6"/>
    </row>
    <row r="75" spans="1:27" x14ac:dyDescent="0.25">
      <c r="A75" s="2">
        <v>72</v>
      </c>
      <c r="B75" s="1" t="s">
        <v>52</v>
      </c>
      <c r="C75" s="5">
        <f t="shared" si="8"/>
        <v>0</v>
      </c>
      <c r="D75" s="3" cm="1">
        <f t="array" ref="D75">SUM(LARGE(E75:AA75,{1;2;3}))</f>
        <v>0</v>
      </c>
      <c r="E75" s="6">
        <v>0</v>
      </c>
      <c r="F75" s="6">
        <v>0</v>
      </c>
      <c r="G75" s="6">
        <v>0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13"/>
      <c r="W75" s="6"/>
      <c r="X75" s="6"/>
      <c r="Y75" s="6"/>
      <c r="Z75" s="6"/>
      <c r="AA75" s="6"/>
    </row>
    <row r="76" spans="1:27" x14ac:dyDescent="0.25">
      <c r="A76" s="2">
        <v>73</v>
      </c>
      <c r="B76" s="1" t="s">
        <v>65</v>
      </c>
      <c r="C76" s="5">
        <f t="shared" si="8"/>
        <v>0</v>
      </c>
      <c r="D76" s="3" cm="1">
        <f t="array" ref="D76">SUM(LARGE(E76:AA76,{1;2;3}))</f>
        <v>0</v>
      </c>
      <c r="E76" s="6">
        <v>0</v>
      </c>
      <c r="F76" s="6">
        <v>0</v>
      </c>
      <c r="G76" s="6">
        <v>0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13"/>
      <c r="W76" s="6"/>
      <c r="X76" s="6"/>
      <c r="Y76" s="6"/>
      <c r="Z76" s="6"/>
      <c r="AA76" s="6"/>
    </row>
    <row r="77" spans="1:27" x14ac:dyDescent="0.25">
      <c r="A77" s="2">
        <v>74</v>
      </c>
      <c r="B77" s="12" t="s">
        <v>64</v>
      </c>
      <c r="C77" s="5">
        <f t="shared" si="8"/>
        <v>0</v>
      </c>
      <c r="D77" s="3" cm="1">
        <f t="array" ref="D77">SUM(LARGE(E77:AA77,{1;2;3}))</f>
        <v>0</v>
      </c>
      <c r="E77" s="6">
        <v>0</v>
      </c>
      <c r="F77" s="6">
        <v>0</v>
      </c>
      <c r="G77" s="6">
        <v>0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13"/>
      <c r="W77" s="6"/>
      <c r="X77" s="6"/>
      <c r="Y77" s="6"/>
      <c r="Z77" s="6"/>
      <c r="AA77" s="6"/>
    </row>
    <row r="78" spans="1:27" x14ac:dyDescent="0.25">
      <c r="A78" s="2">
        <v>75</v>
      </c>
      <c r="B78" s="1" t="s">
        <v>27</v>
      </c>
      <c r="C78" s="5">
        <f t="shared" si="8"/>
        <v>0</v>
      </c>
      <c r="D78" s="3" cm="1">
        <f t="array" ref="D78">SUM(LARGE(E78:AA78,{1;2;3}))</f>
        <v>0</v>
      </c>
      <c r="E78" s="6">
        <v>0</v>
      </c>
      <c r="F78" s="6">
        <v>0</v>
      </c>
      <c r="G78" s="6">
        <v>0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13"/>
      <c r="W78" s="6"/>
      <c r="X78" s="6"/>
      <c r="Y78" s="6"/>
      <c r="Z78" s="6"/>
      <c r="AA78" s="6"/>
    </row>
    <row r="79" spans="1:27" x14ac:dyDescent="0.25">
      <c r="A79" s="2">
        <v>76</v>
      </c>
      <c r="B79" s="1" t="s">
        <v>63</v>
      </c>
      <c r="C79" s="5">
        <f t="shared" si="8"/>
        <v>0</v>
      </c>
      <c r="D79" s="3" cm="1">
        <f t="array" ref="D79">SUM(LARGE(E79:AA79,{1;2;3}))</f>
        <v>0</v>
      </c>
      <c r="E79" s="6">
        <v>0</v>
      </c>
      <c r="F79" s="6">
        <v>0</v>
      </c>
      <c r="G79" s="6">
        <v>0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13"/>
      <c r="W79" s="6"/>
      <c r="X79" s="6"/>
      <c r="Y79" s="6"/>
      <c r="Z79" s="6"/>
      <c r="AA79" s="6"/>
    </row>
    <row r="80" spans="1:27" x14ac:dyDescent="0.25">
      <c r="A80" s="2">
        <v>77</v>
      </c>
      <c r="B80" s="1" t="s">
        <v>66</v>
      </c>
      <c r="C80" s="5">
        <f t="shared" si="8"/>
        <v>0</v>
      </c>
      <c r="D80" s="3" cm="1">
        <f t="array" ref="D80">SUM(LARGE(E80:AA80,{1;2;3}))</f>
        <v>0</v>
      </c>
      <c r="E80" s="6">
        <v>0</v>
      </c>
      <c r="F80" s="6">
        <v>0</v>
      </c>
      <c r="G80" s="6">
        <v>0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3"/>
      <c r="W80" s="6"/>
      <c r="X80" s="6"/>
      <c r="Y80" s="6"/>
      <c r="Z80" s="6"/>
      <c r="AA80" s="6"/>
    </row>
    <row r="81" spans="1:27" x14ac:dyDescent="0.25">
      <c r="A81" s="2">
        <v>78</v>
      </c>
      <c r="B81" s="1" t="s">
        <v>61</v>
      </c>
      <c r="C81" s="5">
        <f t="shared" si="8"/>
        <v>0</v>
      </c>
      <c r="D81" s="3" cm="1">
        <f t="array" ref="D81">SUM(LARGE(E81:AA81,{1;2;3}))</f>
        <v>0</v>
      </c>
      <c r="E81" s="6">
        <v>0</v>
      </c>
      <c r="F81" s="6">
        <v>0</v>
      </c>
      <c r="G81" s="6">
        <v>0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3"/>
      <c r="W81" s="6"/>
      <c r="X81" s="6"/>
      <c r="Y81" s="6"/>
      <c r="Z81" s="6"/>
      <c r="AA81" s="6"/>
    </row>
    <row r="82" spans="1:27" x14ac:dyDescent="0.25">
      <c r="A82" s="2">
        <v>79</v>
      </c>
      <c r="B82" s="1" t="s">
        <v>12</v>
      </c>
      <c r="C82" s="5">
        <f t="shared" si="8"/>
        <v>0</v>
      </c>
      <c r="D82" s="3" cm="1">
        <f t="array" ref="D82">SUM(LARGE(E82:AA82,{1;2;3}))</f>
        <v>0</v>
      </c>
      <c r="E82" s="6">
        <v>0</v>
      </c>
      <c r="F82" s="6">
        <v>0</v>
      </c>
      <c r="G82" s="6">
        <v>0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13"/>
      <c r="W82" s="6"/>
      <c r="X82" s="6"/>
      <c r="Y82" s="6"/>
      <c r="Z82" s="6"/>
      <c r="AA82" s="6"/>
    </row>
    <row r="83" spans="1:27" x14ac:dyDescent="0.25">
      <c r="A83" s="2">
        <v>80</v>
      </c>
      <c r="B83" s="1" t="s">
        <v>33</v>
      </c>
      <c r="C83" s="5">
        <f t="shared" si="8"/>
        <v>0</v>
      </c>
      <c r="D83" s="3" cm="1">
        <f t="array" ref="D83">SUM(LARGE(E83:AA83,{1;2;3}))</f>
        <v>0</v>
      </c>
      <c r="E83" s="6">
        <v>0</v>
      </c>
      <c r="F83" s="6">
        <v>0</v>
      </c>
      <c r="G83" s="6">
        <v>0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13"/>
      <c r="W83" s="6"/>
      <c r="X83" s="6"/>
      <c r="Y83" s="6"/>
      <c r="Z83" s="6"/>
      <c r="AA83" s="6"/>
    </row>
    <row r="84" spans="1:27" x14ac:dyDescent="0.25">
      <c r="A84" s="2">
        <v>81</v>
      </c>
      <c r="B84" s="1" t="s">
        <v>30</v>
      </c>
      <c r="C84" s="5">
        <f t="shared" si="8"/>
        <v>0</v>
      </c>
      <c r="D84" s="3" cm="1">
        <f t="array" ref="D84">SUM(LARGE(E84:AA84,{1;2;3}))</f>
        <v>0</v>
      </c>
      <c r="E84" s="6">
        <v>0</v>
      </c>
      <c r="F84" s="6">
        <v>0</v>
      </c>
      <c r="G84" s="6">
        <v>0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13"/>
      <c r="W84" s="6"/>
      <c r="X84" s="6"/>
      <c r="Y84" s="6"/>
      <c r="Z84" s="6"/>
      <c r="AA84" s="6"/>
    </row>
    <row r="85" spans="1:27" x14ac:dyDescent="0.25">
      <c r="A85" s="2">
        <v>82</v>
      </c>
      <c r="B85" s="11" t="s">
        <v>43</v>
      </c>
      <c r="C85" s="5">
        <f t="shared" si="8"/>
        <v>0</v>
      </c>
      <c r="D85" s="3" cm="1">
        <f t="array" ref="D85">SUM(LARGE(E85:AA85,{1;2;3}))</f>
        <v>0</v>
      </c>
      <c r="E85" s="6">
        <v>0</v>
      </c>
      <c r="F85" s="6">
        <v>0</v>
      </c>
      <c r="G85" s="6">
        <v>0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13"/>
      <c r="W85" s="6"/>
      <c r="X85" s="6"/>
      <c r="Y85" s="6"/>
      <c r="Z85" s="6"/>
      <c r="AA85" s="6"/>
    </row>
    <row r="86" spans="1:27" x14ac:dyDescent="0.25">
      <c r="A86" s="2">
        <v>83</v>
      </c>
      <c r="B86" s="1" t="s">
        <v>42</v>
      </c>
      <c r="C86" s="5">
        <f t="shared" si="8"/>
        <v>0</v>
      </c>
      <c r="D86" s="3" cm="1">
        <f t="array" ref="D86">SUM(LARGE(E86:AA86,{1;2;3}))</f>
        <v>0</v>
      </c>
      <c r="E86" s="6">
        <v>0</v>
      </c>
      <c r="F86" s="6">
        <v>0</v>
      </c>
      <c r="G86" s="6">
        <v>0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13"/>
      <c r="W86" s="6"/>
      <c r="X86" s="6"/>
      <c r="Y86" s="6"/>
      <c r="Z86" s="6"/>
      <c r="AA86" s="6"/>
    </row>
    <row r="87" spans="1:27" x14ac:dyDescent="0.25">
      <c r="A87" s="2">
        <v>84</v>
      </c>
      <c r="B87" s="11" t="s">
        <v>44</v>
      </c>
      <c r="C87" s="5">
        <f t="shared" si="8"/>
        <v>0</v>
      </c>
      <c r="D87" s="3" cm="1">
        <f t="array" ref="D87">SUM(LARGE(E87:AA87,{1;2;3}))</f>
        <v>0</v>
      </c>
      <c r="E87" s="6">
        <v>0</v>
      </c>
      <c r="F87" s="6">
        <v>0</v>
      </c>
      <c r="G87" s="6">
        <v>0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13"/>
      <c r="W87" s="6"/>
      <c r="X87" s="6"/>
      <c r="Y87" s="6"/>
      <c r="Z87" s="6"/>
      <c r="AA87" s="6"/>
    </row>
    <row r="88" spans="1:27" x14ac:dyDescent="0.25">
      <c r="A88" s="2">
        <v>85</v>
      </c>
      <c r="B88" s="1" t="s">
        <v>40</v>
      </c>
      <c r="C88" s="5">
        <f t="shared" si="8"/>
        <v>0</v>
      </c>
      <c r="D88" s="3" cm="1">
        <f t="array" ref="D88">SUM(LARGE(E88:AA88,{1;2;3}))</f>
        <v>0</v>
      </c>
      <c r="E88" s="6">
        <v>0</v>
      </c>
      <c r="F88" s="6">
        <v>0</v>
      </c>
      <c r="G88" s="6">
        <v>0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13"/>
      <c r="W88" s="6"/>
      <c r="X88" s="6"/>
      <c r="Y88" s="6"/>
      <c r="Z88" s="6"/>
      <c r="AA88" s="6"/>
    </row>
    <row r="89" spans="1:27" x14ac:dyDescent="0.25">
      <c r="A89" s="2">
        <v>86</v>
      </c>
      <c r="B89" s="1" t="s">
        <v>32</v>
      </c>
      <c r="C89" s="5">
        <f t="shared" si="8"/>
        <v>0</v>
      </c>
      <c r="D89" s="3" cm="1">
        <f t="array" ref="D89">SUM(LARGE(E89:AA89,{1;2;3}))</f>
        <v>0</v>
      </c>
      <c r="E89" s="6">
        <v>0</v>
      </c>
      <c r="F89" s="6">
        <v>0</v>
      </c>
      <c r="G89" s="6">
        <v>0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13"/>
      <c r="W89" s="6"/>
      <c r="X89" s="6"/>
      <c r="Y89" s="6"/>
      <c r="Z89" s="6"/>
      <c r="AA89" s="6"/>
    </row>
    <row r="90" spans="1:27" x14ac:dyDescent="0.25">
      <c r="A90" s="2">
        <v>87</v>
      </c>
      <c r="B90" s="1" t="s">
        <v>17</v>
      </c>
      <c r="C90" s="5">
        <f t="shared" si="8"/>
        <v>0</v>
      </c>
      <c r="D90" s="3" cm="1">
        <f t="array" ref="D90">SUM(LARGE(E90:AA90,{1;2;3}))</f>
        <v>0</v>
      </c>
      <c r="E90" s="6">
        <v>0</v>
      </c>
      <c r="F90" s="6">
        <v>0</v>
      </c>
      <c r="G90" s="6">
        <v>0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13"/>
      <c r="W90" s="6"/>
      <c r="X90" s="6"/>
      <c r="Y90" s="6"/>
      <c r="Z90" s="6"/>
      <c r="AA90" s="6"/>
    </row>
    <row r="91" spans="1:27" x14ac:dyDescent="0.25">
      <c r="A91" s="2">
        <v>88</v>
      </c>
      <c r="C91" s="5">
        <f t="shared" si="8"/>
        <v>0</v>
      </c>
      <c r="D91" s="3" cm="1">
        <f t="array" ref="D91">SUM(LARGE(E91:AA91,{1;2;3}))</f>
        <v>0</v>
      </c>
      <c r="E91" s="6">
        <v>0</v>
      </c>
      <c r="F91" s="6">
        <v>0</v>
      </c>
      <c r="G91" s="6">
        <v>0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13"/>
      <c r="W91" s="6"/>
      <c r="X91" s="6"/>
      <c r="Y91" s="6"/>
      <c r="Z91" s="6"/>
      <c r="AA91" s="6"/>
    </row>
    <row r="92" spans="1:27" x14ac:dyDescent="0.25">
      <c r="A92" s="2">
        <v>89</v>
      </c>
      <c r="C92" s="5">
        <f t="shared" si="8"/>
        <v>0</v>
      </c>
      <c r="D92" s="3" cm="1">
        <f t="array" ref="D92">SUM(LARGE(E92:AA92,{1;2;3}))</f>
        <v>0</v>
      </c>
      <c r="E92" s="6">
        <v>0</v>
      </c>
      <c r="F92" s="6">
        <v>0</v>
      </c>
      <c r="G92" s="6">
        <v>0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13"/>
      <c r="W92" s="6"/>
      <c r="X92" s="6"/>
      <c r="Y92" s="6"/>
      <c r="Z92" s="6"/>
      <c r="AA92" s="6"/>
    </row>
    <row r="93" spans="1:27" x14ac:dyDescent="0.25">
      <c r="A93" s="2">
        <v>90</v>
      </c>
      <c r="C93" s="5">
        <f t="shared" si="8"/>
        <v>0</v>
      </c>
      <c r="D93" s="3" cm="1">
        <f t="array" ref="D93">SUM(LARGE(E93:AA93,{1;2;3}))</f>
        <v>0</v>
      </c>
      <c r="E93" s="6">
        <v>0</v>
      </c>
      <c r="F93" s="6">
        <v>0</v>
      </c>
      <c r="G93" s="6">
        <v>0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13"/>
      <c r="W93" s="6"/>
      <c r="X93" s="6"/>
      <c r="Y93" s="6"/>
      <c r="Z93" s="6"/>
      <c r="AA93" s="6"/>
    </row>
    <row r="94" spans="1:27" x14ac:dyDescent="0.25">
      <c r="A94" s="2">
        <v>91</v>
      </c>
      <c r="C94" s="5">
        <f t="shared" si="8"/>
        <v>0</v>
      </c>
      <c r="D94" s="3" cm="1">
        <f t="array" ref="D94">SUM(LARGE(E94:AA94,{1;2;3}))</f>
        <v>0</v>
      </c>
      <c r="E94" s="6">
        <v>0</v>
      </c>
      <c r="F94" s="6">
        <v>0</v>
      </c>
      <c r="G94" s="6"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13"/>
      <c r="W94" s="6"/>
      <c r="X94" s="6"/>
      <c r="Y94" s="6"/>
      <c r="Z94" s="6"/>
      <c r="AA94" s="6"/>
    </row>
    <row r="95" spans="1:27" x14ac:dyDescent="0.25">
      <c r="A95" s="2">
        <v>92</v>
      </c>
      <c r="C95" s="5">
        <f t="shared" si="8"/>
        <v>0</v>
      </c>
      <c r="D95" s="3" cm="1">
        <f t="array" ref="D95">SUM(LARGE(E95:AA95,{1;2;3}))</f>
        <v>0</v>
      </c>
      <c r="E95" s="6">
        <v>0</v>
      </c>
      <c r="F95" s="6">
        <v>0</v>
      </c>
      <c r="G95" s="6">
        <v>0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13"/>
      <c r="W95" s="6"/>
      <c r="X95" s="6"/>
      <c r="Y95" s="6"/>
      <c r="Z95" s="6"/>
      <c r="AA95" s="6"/>
    </row>
    <row r="96" spans="1:27" x14ac:dyDescent="0.25">
      <c r="A96" s="2">
        <v>93</v>
      </c>
      <c r="C96" s="5">
        <f t="shared" si="8"/>
        <v>0</v>
      </c>
      <c r="D96" s="3" cm="1">
        <f t="array" ref="D96">SUM(LARGE(E96:AA96,{1;2;3}))</f>
        <v>0</v>
      </c>
      <c r="E96" s="6">
        <v>0</v>
      </c>
      <c r="F96" s="6">
        <v>0</v>
      </c>
      <c r="G96" s="6">
        <v>0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13"/>
      <c r="W96" s="6"/>
      <c r="X96" s="6"/>
      <c r="Y96" s="6"/>
      <c r="Z96" s="6"/>
      <c r="AA96" s="6"/>
    </row>
    <row r="97" spans="1:27" x14ac:dyDescent="0.25">
      <c r="A97" s="2">
        <v>94</v>
      </c>
      <c r="C97" s="5">
        <f t="shared" si="8"/>
        <v>0</v>
      </c>
      <c r="D97" s="3" cm="1">
        <f t="array" ref="D97">SUM(LARGE(E97:AA97,{1;2;3}))</f>
        <v>0</v>
      </c>
      <c r="E97" s="6">
        <v>0</v>
      </c>
      <c r="F97" s="6">
        <v>0</v>
      </c>
      <c r="G97" s="6">
        <v>0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13"/>
      <c r="W97" s="6"/>
      <c r="X97" s="6"/>
      <c r="Y97" s="6"/>
      <c r="Z97" s="6"/>
      <c r="AA97" s="6"/>
    </row>
    <row r="98" spans="1:27" x14ac:dyDescent="0.25">
      <c r="A98" s="2">
        <v>95</v>
      </c>
      <c r="C98" s="5">
        <f t="shared" si="8"/>
        <v>0</v>
      </c>
      <c r="D98" s="3" cm="1">
        <f t="array" ref="D98">SUM(LARGE(E98:AA98,{1;2;3}))</f>
        <v>0</v>
      </c>
      <c r="E98" s="6">
        <v>0</v>
      </c>
      <c r="F98" s="6">
        <v>0</v>
      </c>
      <c r="G98" s="6">
        <v>0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13"/>
      <c r="W98" s="6"/>
      <c r="X98" s="6"/>
      <c r="Y98" s="6"/>
      <c r="Z98" s="6"/>
      <c r="AA98" s="6"/>
    </row>
    <row r="99" spans="1:27" x14ac:dyDescent="0.25">
      <c r="A99" s="2">
        <v>96</v>
      </c>
      <c r="C99" s="5">
        <f t="shared" si="8"/>
        <v>0</v>
      </c>
      <c r="D99" s="3" cm="1">
        <f t="array" ref="D99">SUM(LARGE(E99:AA99,{1;2;3}))</f>
        <v>0</v>
      </c>
      <c r="E99" s="6">
        <v>0</v>
      </c>
      <c r="F99" s="6">
        <v>0</v>
      </c>
      <c r="G99" s="6">
        <v>0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13"/>
      <c r="W99" s="6"/>
      <c r="X99" s="6"/>
      <c r="Y99" s="6"/>
      <c r="Z99" s="6"/>
      <c r="AA99" s="6"/>
    </row>
    <row r="100" spans="1:27" x14ac:dyDescent="0.25">
      <c r="A100" s="2">
        <v>97</v>
      </c>
      <c r="C100" s="5">
        <f t="shared" si="8"/>
        <v>0</v>
      </c>
      <c r="D100" s="3" cm="1">
        <f t="array" ref="D100">SUM(LARGE(E100:AA100,{1;2;3}))</f>
        <v>0</v>
      </c>
      <c r="E100" s="6">
        <v>0</v>
      </c>
      <c r="F100" s="6">
        <v>0</v>
      </c>
      <c r="G100" s="6">
        <v>0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13"/>
      <c r="W100" s="6"/>
      <c r="X100" s="6"/>
      <c r="Y100" s="6"/>
      <c r="Z100" s="6"/>
      <c r="AA100" s="6"/>
    </row>
    <row r="101" spans="1:27" x14ac:dyDescent="0.25">
      <c r="A101" s="2">
        <v>98</v>
      </c>
      <c r="C101" s="5">
        <f t="shared" si="8"/>
        <v>0</v>
      </c>
      <c r="D101" s="3" cm="1">
        <f t="array" ref="D101">SUM(LARGE(E101:AA101,{1;2;3}))</f>
        <v>0</v>
      </c>
      <c r="E101" s="6">
        <v>0</v>
      </c>
      <c r="F101" s="6">
        <v>0</v>
      </c>
      <c r="G101" s="6">
        <v>0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13"/>
      <c r="W101" s="6"/>
      <c r="X101" s="6"/>
      <c r="Y101" s="6"/>
      <c r="Z101" s="6"/>
      <c r="AA101" s="6"/>
    </row>
    <row r="102" spans="1:27" x14ac:dyDescent="0.25">
      <c r="A102" s="2">
        <v>99</v>
      </c>
      <c r="C102" s="5">
        <f t="shared" si="8"/>
        <v>0</v>
      </c>
      <c r="D102" s="3" cm="1">
        <f t="array" ref="D102">SUM(LARGE(E102:AA102,{1;2;3}))</f>
        <v>0</v>
      </c>
      <c r="E102" s="6">
        <v>0</v>
      </c>
      <c r="F102" s="6">
        <v>0</v>
      </c>
      <c r="G102" s="6">
        <v>0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13"/>
      <c r="W102" s="6"/>
      <c r="X102" s="6"/>
      <c r="Y102" s="6"/>
      <c r="Z102" s="6"/>
      <c r="AA102" s="6"/>
    </row>
    <row r="103" spans="1:27" x14ac:dyDescent="0.25">
      <c r="A103" s="2">
        <v>100</v>
      </c>
      <c r="C103" s="5">
        <f t="shared" si="8"/>
        <v>0</v>
      </c>
      <c r="D103" s="3" cm="1">
        <f t="array" ref="D103">SUM(LARGE(E103:AA103,{1;2;3}))</f>
        <v>0</v>
      </c>
      <c r="E103" s="6">
        <v>0</v>
      </c>
      <c r="F103" s="6">
        <v>0</v>
      </c>
      <c r="G103" s="6">
        <v>0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13"/>
      <c r="W103" s="6"/>
      <c r="X103" s="6"/>
      <c r="Y103" s="6"/>
      <c r="Z103" s="6"/>
      <c r="AA103" s="6"/>
    </row>
  </sheetData>
  <sortState ref="B4:AA103">
    <sortCondition descending="1" ref="D4:D103"/>
  </sortState>
  <conditionalFormatting sqref="E4:AA4">
    <cfRule type="top10" dxfId="99" priority="176" rank="3"/>
  </conditionalFormatting>
  <conditionalFormatting sqref="E5:AA5">
    <cfRule type="top10" dxfId="98" priority="1" rank="3"/>
  </conditionalFormatting>
  <conditionalFormatting sqref="E6:AA6">
    <cfRule type="top10" dxfId="97" priority="174" rank="3"/>
  </conditionalFormatting>
  <conditionalFormatting sqref="E7:AA7">
    <cfRule type="top10" dxfId="96" priority="173" rank="3"/>
  </conditionalFormatting>
  <conditionalFormatting sqref="E8:AA8">
    <cfRule type="top10" dxfId="95" priority="172" rank="3"/>
  </conditionalFormatting>
  <conditionalFormatting sqref="E9:AA9">
    <cfRule type="top10" dxfId="94" priority="171" rank="3"/>
  </conditionalFormatting>
  <conditionalFormatting sqref="E10:AA10">
    <cfRule type="top10" dxfId="93" priority="170" rank="3"/>
  </conditionalFormatting>
  <conditionalFormatting sqref="E11:AA11">
    <cfRule type="top10" dxfId="92" priority="169" rank="3"/>
  </conditionalFormatting>
  <conditionalFormatting sqref="E12:AA12">
    <cfRule type="top10" dxfId="91" priority="168" rank="3"/>
  </conditionalFormatting>
  <conditionalFormatting sqref="E13:AA13">
    <cfRule type="top10" dxfId="90" priority="167" rank="3"/>
  </conditionalFormatting>
  <conditionalFormatting sqref="E14:AA14">
    <cfRule type="top10" dxfId="89" priority="166" rank="3"/>
  </conditionalFormatting>
  <conditionalFormatting sqref="E15:AA15">
    <cfRule type="top10" dxfId="88" priority="165" rank="3"/>
  </conditionalFormatting>
  <conditionalFormatting sqref="E16:AA16">
    <cfRule type="top10" dxfId="87" priority="164" rank="3"/>
  </conditionalFormatting>
  <conditionalFormatting sqref="E17:AA17">
    <cfRule type="top10" dxfId="86" priority="163" rank="3"/>
  </conditionalFormatting>
  <conditionalFormatting sqref="E18:AA18">
    <cfRule type="top10" dxfId="85" priority="162" rank="3"/>
  </conditionalFormatting>
  <conditionalFormatting sqref="E19:AA19">
    <cfRule type="top10" dxfId="84" priority="161" rank="3"/>
  </conditionalFormatting>
  <conditionalFormatting sqref="E20:AA20">
    <cfRule type="top10" dxfId="83" priority="160" rank="3"/>
  </conditionalFormatting>
  <conditionalFormatting sqref="E21:AA21">
    <cfRule type="top10" dxfId="82" priority="159" rank="3"/>
  </conditionalFormatting>
  <conditionalFormatting sqref="E22:AA22">
    <cfRule type="top10" dxfId="81" priority="158" rank="3"/>
  </conditionalFormatting>
  <conditionalFormatting sqref="E23:AA23">
    <cfRule type="top10" dxfId="80" priority="157" rank="3"/>
  </conditionalFormatting>
  <conditionalFormatting sqref="E24:AA24">
    <cfRule type="top10" dxfId="79" priority="156" rank="3"/>
  </conditionalFormatting>
  <conditionalFormatting sqref="E25:AA25">
    <cfRule type="top10" dxfId="78" priority="155" rank="3"/>
  </conditionalFormatting>
  <conditionalFormatting sqref="E26:AA26">
    <cfRule type="top10" dxfId="77" priority="154" rank="3"/>
  </conditionalFormatting>
  <conditionalFormatting sqref="E27:AA27">
    <cfRule type="top10" dxfId="76" priority="153" rank="3"/>
  </conditionalFormatting>
  <conditionalFormatting sqref="E28:AA28">
    <cfRule type="top10" dxfId="75" priority="152" rank="3"/>
  </conditionalFormatting>
  <conditionalFormatting sqref="E29:AA29">
    <cfRule type="top10" dxfId="74" priority="151" rank="3"/>
  </conditionalFormatting>
  <conditionalFormatting sqref="E30:AA30">
    <cfRule type="top10" dxfId="73" priority="150" rank="3"/>
  </conditionalFormatting>
  <conditionalFormatting sqref="E31:AA31">
    <cfRule type="top10" dxfId="72" priority="149" rank="3"/>
  </conditionalFormatting>
  <conditionalFormatting sqref="E32:AA32">
    <cfRule type="top10" dxfId="71" priority="148" rank="3"/>
  </conditionalFormatting>
  <conditionalFormatting sqref="E33:AA33">
    <cfRule type="top10" dxfId="70" priority="147" rank="3"/>
  </conditionalFormatting>
  <conditionalFormatting sqref="E34:AA34">
    <cfRule type="top10" dxfId="69" priority="146" rank="3"/>
  </conditionalFormatting>
  <conditionalFormatting sqref="E35:AA35">
    <cfRule type="top10" dxfId="68" priority="145" rank="3"/>
  </conditionalFormatting>
  <conditionalFormatting sqref="E36:AA36">
    <cfRule type="top10" dxfId="67" priority="144" rank="3"/>
  </conditionalFormatting>
  <conditionalFormatting sqref="E37:AA37">
    <cfRule type="top10" dxfId="66" priority="104" rank="3"/>
  </conditionalFormatting>
  <conditionalFormatting sqref="E38:AA38">
    <cfRule type="top10" dxfId="65" priority="103" rank="3"/>
  </conditionalFormatting>
  <conditionalFormatting sqref="E39:AA39">
    <cfRule type="top10" dxfId="64" priority="102" rank="3"/>
  </conditionalFormatting>
  <conditionalFormatting sqref="E40:AA40">
    <cfRule type="top10" dxfId="63" priority="101" rank="3"/>
  </conditionalFormatting>
  <conditionalFormatting sqref="E41:AA41">
    <cfRule type="top10" dxfId="62" priority="100" rank="3"/>
  </conditionalFormatting>
  <conditionalFormatting sqref="E42:AA42">
    <cfRule type="top10" dxfId="61" priority="99" rank="3"/>
  </conditionalFormatting>
  <conditionalFormatting sqref="E43:AA43">
    <cfRule type="top10" dxfId="60" priority="98" rank="3"/>
  </conditionalFormatting>
  <conditionalFormatting sqref="E44:AA44">
    <cfRule type="top10" dxfId="59" priority="97" rank="3"/>
  </conditionalFormatting>
  <conditionalFormatting sqref="E45:AA45">
    <cfRule type="top10" dxfId="58" priority="96" rank="3"/>
  </conditionalFormatting>
  <conditionalFormatting sqref="E46:AA46">
    <cfRule type="top10" dxfId="57" priority="95" rank="3"/>
  </conditionalFormatting>
  <conditionalFormatting sqref="E47:AA47">
    <cfRule type="top10" dxfId="56" priority="90" rank="3"/>
  </conditionalFormatting>
  <conditionalFormatting sqref="E48:AA48">
    <cfRule type="top10" dxfId="55" priority="89" rank="3"/>
  </conditionalFormatting>
  <conditionalFormatting sqref="E49:AA49">
    <cfRule type="top10" dxfId="54" priority="88" rank="3"/>
  </conditionalFormatting>
  <conditionalFormatting sqref="E50:AA50">
    <cfRule type="top10" dxfId="53" priority="92" rank="3"/>
  </conditionalFormatting>
  <conditionalFormatting sqref="E51:AA51">
    <cfRule type="top10" dxfId="52" priority="91" rank="3"/>
  </conditionalFormatting>
  <conditionalFormatting sqref="E52:AA52">
    <cfRule type="top10" dxfId="51" priority="87" rank="3"/>
  </conditionalFormatting>
  <conditionalFormatting sqref="E53:AA53">
    <cfRule type="top10" dxfId="50" priority="86" rank="3"/>
  </conditionalFormatting>
  <conditionalFormatting sqref="E54:AA54">
    <cfRule type="top10" dxfId="49" priority="32" rank="3"/>
  </conditionalFormatting>
  <conditionalFormatting sqref="E55:AA55">
    <cfRule type="top10" dxfId="48" priority="31" rank="3"/>
  </conditionalFormatting>
  <conditionalFormatting sqref="E56:AA56">
    <cfRule type="top10" dxfId="47" priority="30" rank="3"/>
  </conditionalFormatting>
  <conditionalFormatting sqref="E57:AA57">
    <cfRule type="top10" dxfId="46" priority="29" rank="3"/>
  </conditionalFormatting>
  <conditionalFormatting sqref="E58:AA58">
    <cfRule type="top10" dxfId="45" priority="28" rank="3"/>
  </conditionalFormatting>
  <conditionalFormatting sqref="E59:AA59">
    <cfRule type="top10" dxfId="44" priority="27" rank="3"/>
  </conditionalFormatting>
  <conditionalFormatting sqref="E60:AA60">
    <cfRule type="top10" dxfId="43" priority="26" rank="3"/>
  </conditionalFormatting>
  <conditionalFormatting sqref="E61:AA61">
    <cfRule type="top10" dxfId="42" priority="25" rank="3"/>
  </conditionalFormatting>
  <conditionalFormatting sqref="E62:AA62">
    <cfRule type="top10" dxfId="41" priority="24" rank="3"/>
  </conditionalFormatting>
  <conditionalFormatting sqref="E63:AA63">
    <cfRule type="top10" dxfId="40" priority="23" rank="3"/>
  </conditionalFormatting>
  <conditionalFormatting sqref="E64:AA64">
    <cfRule type="top10" dxfId="39" priority="22" rank="3"/>
  </conditionalFormatting>
  <conditionalFormatting sqref="E65:AA65">
    <cfRule type="top10" dxfId="38" priority="21" rank="3"/>
  </conditionalFormatting>
  <conditionalFormatting sqref="E66:AA66">
    <cfRule type="top10" dxfId="37" priority="20" rank="3"/>
  </conditionalFormatting>
  <conditionalFormatting sqref="E67:AA67">
    <cfRule type="top10" dxfId="36" priority="19" rank="3"/>
  </conditionalFormatting>
  <conditionalFormatting sqref="E68:AA68">
    <cfRule type="top10" dxfId="35" priority="17" rank="3"/>
  </conditionalFormatting>
  <conditionalFormatting sqref="E69:AA69">
    <cfRule type="top10" dxfId="34" priority="16" rank="3"/>
  </conditionalFormatting>
  <conditionalFormatting sqref="E70:AA70">
    <cfRule type="top10" dxfId="33" priority="15" rank="3"/>
  </conditionalFormatting>
  <conditionalFormatting sqref="E71:AA71">
    <cfRule type="top10" dxfId="32" priority="14" rank="3"/>
  </conditionalFormatting>
  <conditionalFormatting sqref="E72:AA72">
    <cfRule type="top10" dxfId="31" priority="13" rank="3"/>
  </conditionalFormatting>
  <conditionalFormatting sqref="E73:AA73">
    <cfRule type="top10" dxfId="30" priority="12" rank="3"/>
  </conditionalFormatting>
  <conditionalFormatting sqref="E74:AA74">
    <cfRule type="top10" dxfId="29" priority="11" rank="3"/>
  </conditionalFormatting>
  <conditionalFormatting sqref="E75:AA75">
    <cfRule type="top10" dxfId="28" priority="10" rank="3"/>
  </conditionalFormatting>
  <conditionalFormatting sqref="E76:AA76">
    <cfRule type="top10" dxfId="27" priority="9" rank="3"/>
  </conditionalFormatting>
  <conditionalFormatting sqref="E77:AA77">
    <cfRule type="top10" dxfId="26" priority="8" rank="3"/>
  </conditionalFormatting>
  <conditionalFormatting sqref="E78:AA78">
    <cfRule type="top10" dxfId="25" priority="7" rank="3"/>
  </conditionalFormatting>
  <conditionalFormatting sqref="E79:AA79">
    <cfRule type="top10" dxfId="24" priority="6" rank="3"/>
  </conditionalFormatting>
  <conditionalFormatting sqref="E80:AA80">
    <cfRule type="top10" dxfId="23" priority="5" rank="3"/>
  </conditionalFormatting>
  <conditionalFormatting sqref="E81:AA81">
    <cfRule type="top10" dxfId="22" priority="4" rank="3"/>
  </conditionalFormatting>
  <conditionalFormatting sqref="E82:AA82">
    <cfRule type="top10" dxfId="21" priority="3" rank="3"/>
  </conditionalFormatting>
  <conditionalFormatting sqref="E83:AA83">
    <cfRule type="top10" dxfId="20" priority="2" rank="3"/>
  </conditionalFormatting>
  <conditionalFormatting sqref="E84:AA84">
    <cfRule type="top10" dxfId="19" priority="93" rank="3"/>
  </conditionalFormatting>
  <conditionalFormatting sqref="E85:AA85">
    <cfRule type="top10" dxfId="18" priority="52" rank="3"/>
  </conditionalFormatting>
  <conditionalFormatting sqref="E86:AA86">
    <cfRule type="top10" dxfId="17" priority="50" rank="3"/>
  </conditionalFormatting>
  <conditionalFormatting sqref="E87:AA87">
    <cfRule type="top10" dxfId="16" priority="49" rank="3"/>
  </conditionalFormatting>
  <conditionalFormatting sqref="E88:AA88">
    <cfRule type="top10" dxfId="15" priority="48" rank="3"/>
  </conditionalFormatting>
  <conditionalFormatting sqref="E89:AA89">
    <cfRule type="top10" dxfId="14" priority="47" rank="3"/>
  </conditionalFormatting>
  <conditionalFormatting sqref="E90:AA90">
    <cfRule type="top10" dxfId="13" priority="46" rank="3"/>
  </conditionalFormatting>
  <conditionalFormatting sqref="E91:AA91">
    <cfRule type="top10" dxfId="12" priority="45" rank="3"/>
  </conditionalFormatting>
  <conditionalFormatting sqref="E92:AA92">
    <cfRule type="top10" dxfId="11" priority="44" rank="3"/>
  </conditionalFormatting>
  <conditionalFormatting sqref="E93:AA93">
    <cfRule type="top10" dxfId="10" priority="43" rank="3"/>
  </conditionalFormatting>
  <conditionalFormatting sqref="E94:AA94">
    <cfRule type="top10" dxfId="9" priority="42" rank="3"/>
  </conditionalFormatting>
  <conditionalFormatting sqref="E95:AA95">
    <cfRule type="top10" dxfId="8" priority="41" rank="3"/>
  </conditionalFormatting>
  <conditionalFormatting sqref="E96:AA96">
    <cfRule type="top10" dxfId="7" priority="40" rank="3"/>
  </conditionalFormatting>
  <conditionalFormatting sqref="E97:AA97">
    <cfRule type="top10" dxfId="6" priority="39" rank="3"/>
  </conditionalFormatting>
  <conditionalFormatting sqref="E98:AA98">
    <cfRule type="top10" dxfId="5" priority="38" rank="3"/>
  </conditionalFormatting>
  <conditionalFormatting sqref="E99:AA99">
    <cfRule type="top10" dxfId="4" priority="37" rank="3"/>
  </conditionalFormatting>
  <conditionalFormatting sqref="E100:AA100">
    <cfRule type="top10" dxfId="3" priority="36" rank="3"/>
  </conditionalFormatting>
  <conditionalFormatting sqref="E101:AA101">
    <cfRule type="top10" dxfId="2" priority="35" rank="3"/>
  </conditionalFormatting>
  <conditionalFormatting sqref="E102:AA102">
    <cfRule type="top10" dxfId="1" priority="34" rank="3"/>
  </conditionalFormatting>
  <conditionalFormatting sqref="E103:AA103">
    <cfRule type="top10" dxfId="0" priority="33" rank="3"/>
  </conditionalFormatting>
  <pageMargins left="0.7" right="0.7" top="0.78740157499999996" bottom="0.78740157499999996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7:AB28"/>
  <sheetViews>
    <sheetView topLeftCell="A2" workbookViewId="0">
      <selection activeCell="G2" sqref="G2"/>
    </sheetView>
  </sheetViews>
  <sheetFormatPr defaultRowHeight="15" x14ac:dyDescent="0.25"/>
  <cols>
    <col min="25" max="25" width="16" customWidth="1"/>
    <col min="26" max="26" width="14.28515625" customWidth="1"/>
    <col min="27" max="27" width="16.85546875" customWidth="1"/>
  </cols>
  <sheetData>
    <row r="7" spans="23:28" x14ac:dyDescent="0.25">
      <c r="W7" s="14"/>
      <c r="X7" s="1"/>
      <c r="Y7" s="15"/>
      <c r="Z7" s="1"/>
      <c r="AA7" s="1"/>
      <c r="AB7" s="1"/>
    </row>
    <row r="8" spans="23:28" x14ac:dyDescent="0.25">
      <c r="W8" s="14"/>
      <c r="X8" s="1"/>
      <c r="Y8" s="15"/>
      <c r="Z8" s="1"/>
      <c r="AA8" s="1"/>
      <c r="AB8" s="1"/>
    </row>
    <row r="9" spans="23:28" x14ac:dyDescent="0.25">
      <c r="W9" s="14"/>
      <c r="X9" s="1"/>
      <c r="Y9" s="15"/>
      <c r="Z9" s="1"/>
      <c r="AA9" s="1"/>
      <c r="AB9" s="1"/>
    </row>
    <row r="10" spans="23:28" x14ac:dyDescent="0.25">
      <c r="W10" s="14"/>
      <c r="X10" s="1"/>
      <c r="Y10" s="15"/>
      <c r="Z10" s="1"/>
      <c r="AA10" s="1"/>
      <c r="AB10" s="1"/>
    </row>
    <row r="11" spans="23:28" x14ac:dyDescent="0.25">
      <c r="W11" s="14"/>
      <c r="X11" s="1"/>
      <c r="Y11" s="15"/>
      <c r="Z11" s="1"/>
      <c r="AA11" s="1"/>
      <c r="AB11" s="1"/>
    </row>
    <row r="12" spans="23:28" x14ac:dyDescent="0.25">
      <c r="W12" s="14"/>
      <c r="X12" s="1"/>
      <c r="Y12" s="15"/>
      <c r="Z12" s="1"/>
      <c r="AA12" s="1"/>
      <c r="AB12" s="1"/>
    </row>
    <row r="13" spans="23:28" x14ac:dyDescent="0.25">
      <c r="W13" s="14"/>
      <c r="X13" s="1"/>
      <c r="Y13" s="15"/>
      <c r="Z13" s="1"/>
      <c r="AA13" s="1"/>
      <c r="AB13" s="1"/>
    </row>
    <row r="14" spans="23:28" x14ac:dyDescent="0.25">
      <c r="W14" s="14"/>
      <c r="X14" s="1"/>
      <c r="Y14" s="15"/>
      <c r="Z14" s="1"/>
      <c r="AA14" s="1"/>
      <c r="AB14" s="1"/>
    </row>
    <row r="15" spans="23:28" x14ac:dyDescent="0.25">
      <c r="W15" s="14"/>
      <c r="X15" s="1"/>
      <c r="Y15" s="15"/>
      <c r="Z15" s="1"/>
      <c r="AA15" s="1"/>
      <c r="AB15" s="1"/>
    </row>
    <row r="16" spans="23:28" x14ac:dyDescent="0.25">
      <c r="W16" s="14"/>
      <c r="X16" s="1"/>
      <c r="Y16" s="15"/>
      <c r="Z16" s="1"/>
      <c r="AA16" s="1"/>
      <c r="AB16" s="1"/>
    </row>
    <row r="17" spans="23:28" x14ac:dyDescent="0.25">
      <c r="W17" s="14"/>
      <c r="X17" s="1"/>
      <c r="Y17" s="15"/>
      <c r="Z17" s="1"/>
      <c r="AA17" s="1"/>
      <c r="AB17" s="1"/>
    </row>
    <row r="18" spans="23:28" x14ac:dyDescent="0.25">
      <c r="W18" s="14"/>
      <c r="X18" s="1"/>
      <c r="Y18" s="15"/>
      <c r="Z18" s="1"/>
      <c r="AA18" s="1"/>
      <c r="AB18" s="1"/>
    </row>
    <row r="19" spans="23:28" x14ac:dyDescent="0.25">
      <c r="W19" s="14"/>
      <c r="X19" s="1"/>
      <c r="Y19" s="15"/>
      <c r="Z19" s="1"/>
      <c r="AA19" s="1"/>
      <c r="AB19" s="1"/>
    </row>
    <row r="20" spans="23:28" x14ac:dyDescent="0.25">
      <c r="W20" s="14"/>
      <c r="X20" s="1"/>
      <c r="Y20" s="15"/>
      <c r="Z20" s="1"/>
      <c r="AA20" s="1"/>
      <c r="AB20" s="1"/>
    </row>
    <row r="21" spans="23:28" x14ac:dyDescent="0.25">
      <c r="W21" s="14"/>
      <c r="X21" s="1"/>
      <c r="Y21" s="15"/>
      <c r="Z21" s="1"/>
      <c r="AA21" s="1"/>
      <c r="AB21" s="1"/>
    </row>
    <row r="22" spans="23:28" x14ac:dyDescent="0.25">
      <c r="W22" s="14"/>
      <c r="X22" s="1"/>
      <c r="Y22" s="15"/>
      <c r="Z22" s="1"/>
      <c r="AA22" s="1"/>
      <c r="AB22" s="1"/>
    </row>
    <row r="23" spans="23:28" x14ac:dyDescent="0.25">
      <c r="W23" s="14"/>
      <c r="X23" s="1"/>
      <c r="Y23" s="15"/>
      <c r="Z23" s="1"/>
      <c r="AA23" s="1"/>
      <c r="AB23" s="1"/>
    </row>
    <row r="24" spans="23:28" x14ac:dyDescent="0.25">
      <c r="W24" s="14"/>
      <c r="X24" s="1"/>
      <c r="Y24" s="15"/>
      <c r="Z24" s="1"/>
      <c r="AA24" s="1"/>
      <c r="AB24" s="1"/>
    </row>
    <row r="25" spans="23:28" x14ac:dyDescent="0.25">
      <c r="W25" s="14"/>
      <c r="X25" s="1"/>
      <c r="Y25" s="15"/>
      <c r="Z25" s="1"/>
      <c r="AA25" s="1"/>
      <c r="AB25" s="1"/>
    </row>
    <row r="26" spans="23:28" x14ac:dyDescent="0.25">
      <c r="W26" s="14"/>
      <c r="X26" s="1"/>
      <c r="Y26" s="15"/>
      <c r="Z26" s="1"/>
      <c r="AA26" s="1"/>
      <c r="AB26" s="1"/>
    </row>
    <row r="27" spans="23:28" x14ac:dyDescent="0.25">
      <c r="W27" s="14"/>
      <c r="X27" s="1"/>
      <c r="Y27" s="15"/>
      <c r="Z27" s="1"/>
      <c r="AA27" s="1"/>
      <c r="AB27" s="1"/>
    </row>
    <row r="28" spans="23:28" x14ac:dyDescent="0.25">
      <c r="W28" s="14"/>
      <c r="X28" s="1"/>
      <c r="Y28" s="15"/>
      <c r="Z28" s="1"/>
      <c r="AA28" s="1"/>
      <c r="AB28" s="1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3:R13"/>
  <sheetViews>
    <sheetView workbookViewId="0"/>
  </sheetViews>
  <sheetFormatPr defaultRowHeight="15" x14ac:dyDescent="0.25"/>
  <sheetData>
    <row r="3" spans="17:18" x14ac:dyDescent="0.25">
      <c r="Q3">
        <v>2069</v>
      </c>
      <c r="R3" s="3">
        <f>+Q3/2080*1000</f>
        <v>994.71153846153845</v>
      </c>
    </row>
    <row r="4" spans="17:18" x14ac:dyDescent="0.25">
      <c r="Q4">
        <v>2061</v>
      </c>
      <c r="R4" s="3">
        <f t="shared" ref="R4:R13" si="0">+Q4/2080*1000</f>
        <v>990.86538461538464</v>
      </c>
    </row>
    <row r="5" spans="17:18" x14ac:dyDescent="0.25">
      <c r="Q5">
        <v>2053</v>
      </c>
      <c r="R5" s="3">
        <f t="shared" si="0"/>
        <v>987.01923076923083</v>
      </c>
    </row>
    <row r="6" spans="17:18" x14ac:dyDescent="0.25">
      <c r="Q6">
        <v>2040</v>
      </c>
      <c r="R6" s="3">
        <f t="shared" si="0"/>
        <v>980.76923076923072</v>
      </c>
    </row>
    <row r="7" spans="17:18" x14ac:dyDescent="0.25">
      <c r="Q7">
        <v>2027</v>
      </c>
      <c r="R7" s="3">
        <f t="shared" si="0"/>
        <v>974.51923076923072</v>
      </c>
    </row>
    <row r="8" spans="17:18" x14ac:dyDescent="0.25">
      <c r="Q8">
        <v>2023</v>
      </c>
      <c r="R8" s="3">
        <f t="shared" si="0"/>
        <v>972.59615384615381</v>
      </c>
    </row>
    <row r="9" spans="17:18" x14ac:dyDescent="0.25">
      <c r="Q9">
        <v>2021</v>
      </c>
      <c r="R9" s="3">
        <f t="shared" si="0"/>
        <v>971.63461538461536</v>
      </c>
    </row>
    <row r="10" spans="17:18" x14ac:dyDescent="0.25">
      <c r="Q10">
        <v>2009</v>
      </c>
      <c r="R10" s="3">
        <f t="shared" si="0"/>
        <v>965.86538461538464</v>
      </c>
    </row>
    <row r="11" spans="17:18" x14ac:dyDescent="0.25">
      <c r="Q11">
        <v>2002</v>
      </c>
      <c r="R11" s="3">
        <f t="shared" si="0"/>
        <v>962.5</v>
      </c>
    </row>
    <row r="12" spans="17:18" x14ac:dyDescent="0.25">
      <c r="Q12">
        <v>2000</v>
      </c>
      <c r="R12" s="3">
        <f t="shared" si="0"/>
        <v>961.53846153846155</v>
      </c>
    </row>
    <row r="13" spans="17:18" x14ac:dyDescent="0.25">
      <c r="Q13">
        <v>1994</v>
      </c>
      <c r="R13" s="3">
        <f t="shared" si="0"/>
        <v>958.65384615384619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46" sqref="S4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50" sqref="O5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7" sqref="M1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" workbookViewId="0">
      <selection activeCell="P20" sqref="P2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47" sqref="H4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8" sqref="N4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40" sqref="K4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32</vt:i4>
      </vt:variant>
    </vt:vector>
  </HeadingPairs>
  <TitlesOfParts>
    <vt:vector size="32" baseType="lpstr">
      <vt:lpstr>Výsledovka 2025</vt:lpstr>
      <vt:lpstr>List4</vt:lpstr>
      <vt:lpstr>List5</vt:lpstr>
      <vt:lpstr>List6</vt:lpstr>
      <vt:lpstr>List7</vt:lpstr>
      <vt:lpstr>List8</vt:lpstr>
      <vt:lpstr>List9</vt:lpstr>
      <vt:lpstr>List10</vt:lpstr>
      <vt:lpstr>List11</vt:lpstr>
      <vt:lpstr>List12</vt:lpstr>
      <vt:lpstr>List13</vt:lpstr>
      <vt:lpstr>Česká Třebová 12.4.2025</vt:lpstr>
      <vt:lpstr>Prostějov 19.4.2025</vt:lpstr>
      <vt:lpstr>Uničov 20.4.2025</vt:lpstr>
      <vt:lpstr>Lutín 9.5.2025</vt:lpstr>
      <vt:lpstr>Třebíč 13.9.2025</vt:lpstr>
      <vt:lpstr>List3</vt:lpstr>
      <vt:lpstr>Prostějov 24.5.2025</vt:lpstr>
      <vt:lpstr>Uničov 25.5.2025</vt:lpstr>
      <vt:lpstr>Louka 14.6.2025</vt:lpstr>
      <vt:lpstr>Strážnice 15.6.2025</vt:lpstr>
      <vt:lpstr>Ostrava 22.6.2025</vt:lpstr>
      <vt:lpstr>Ostrava 13.7.2025</vt:lpstr>
      <vt:lpstr>Česká Třebová MČR 20.7.2025</vt:lpstr>
      <vt:lpstr>Třebíč 9.8.2025</vt:lpstr>
      <vt:lpstr>Náměšť 10.8.2025</vt:lpstr>
      <vt:lpstr>List1</vt:lpstr>
      <vt:lpstr>Louka 7.9.2025</vt:lpstr>
      <vt:lpstr>Prostějov 20.9.2025</vt:lpstr>
      <vt:lpstr>Uničov 21.9.2025</vt:lpstr>
      <vt:lpstr>eská Třebová 5.10.2025</vt:lpstr>
      <vt:lpstr>List2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Lubos</dc:creator>
  <cp:lastModifiedBy>ondra</cp:lastModifiedBy>
  <cp:lastPrinted>2025-05-12T14:06:31Z</cp:lastPrinted>
  <dcterms:created xsi:type="dcterms:W3CDTF">2015-05-02T18:59:14Z</dcterms:created>
  <dcterms:modified xsi:type="dcterms:W3CDTF">2026-01-11T14:14:21Z</dcterms:modified>
</cp:coreProperties>
</file>